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 codeName="ThisWorkbook" defaultThemeVersion="166925"/>
  <xr:revisionPtr revIDLastSave="0" documentId="8_{B8661C07-434F-4F36-A248-DF0FA76ED9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državanje komunalne infrastruk" sheetId="3" r:id="rId1"/>
  </sheets>
  <definedNames>
    <definedName name="JR_PAGE_ANCHOR_0_1">#REF!</definedName>
    <definedName name="_xlnm.Print_Area" localSheetId="0">'Održavanje komunalne infrastruk'!$A$1:$S$84</definedName>
  </definedNames>
  <calcPr calcId="181029"/>
</workbook>
</file>

<file path=xl/calcChain.xml><?xml version="1.0" encoding="utf-8"?>
<calcChain xmlns="http://schemas.openxmlformats.org/spreadsheetml/2006/main">
  <c r="S78" i="3" l="1"/>
  <c r="S77" i="3"/>
  <c r="S76" i="3"/>
  <c r="S75" i="3"/>
  <c r="S74" i="3"/>
  <c r="S73" i="3"/>
  <c r="S72" i="3"/>
  <c r="S71" i="3"/>
  <c r="S70" i="3"/>
  <c r="S69" i="3"/>
  <c r="S68" i="3"/>
  <c r="S67" i="3"/>
  <c r="S66" i="3"/>
  <c r="S65" i="3"/>
  <c r="S64" i="3"/>
  <c r="S63" i="3"/>
  <c r="S58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1" i="3"/>
  <c r="S30" i="3"/>
  <c r="S29" i="3"/>
  <c r="S28" i="3"/>
  <c r="S26" i="3"/>
  <c r="S25" i="3"/>
  <c r="S24" i="3"/>
  <c r="Q27" i="3"/>
  <c r="S27" i="3" s="1"/>
</calcChain>
</file>

<file path=xl/sharedStrings.xml><?xml version="1.0" encoding="utf-8"?>
<sst xmlns="http://schemas.openxmlformats.org/spreadsheetml/2006/main" count="119" uniqueCount="70">
  <si>
    <t>GRAD ČAZMA</t>
  </si>
  <si>
    <t>UKUPNO RASHODI / IZDACI</t>
  </si>
  <si>
    <t xml:space="preserve">Glava 00402 PODODJEL ZA KOMUNALNO GOSPODARSTVO, GOSPODARSTVO, ZAŠTITU OKOLIŠA I </t>
  </si>
  <si>
    <t>Program 1012 Održavanje objekata i uređaja komunalne infrastrukture</t>
  </si>
  <si>
    <t>Aktivnost A101201 Održavanje nerazvrstanih cesta</t>
  </si>
  <si>
    <t>Izvor 4.1. Prihodi za posebne namjene - Grad Čazma</t>
  </si>
  <si>
    <t>323</t>
  </si>
  <si>
    <t>Rashodi za usluge</t>
  </si>
  <si>
    <t>3232</t>
  </si>
  <si>
    <t>Usluge tekućeg i investicijskog održavanja</t>
  </si>
  <si>
    <t>Izvor 7.3. Prihodi od poljoprivrednog zemljišta</t>
  </si>
  <si>
    <t>Aktivnost A101202 Održavanje javnih zelenih površina</t>
  </si>
  <si>
    <t>Aktivnost A101203 Održavanje javne rasvjete</t>
  </si>
  <si>
    <t>322</t>
  </si>
  <si>
    <t>Rashodi za materijal i energiju</t>
  </si>
  <si>
    <t>3223</t>
  </si>
  <si>
    <t>Energija</t>
  </si>
  <si>
    <t>Aktivnost A101204 Deratizacija, dezinfekcija i dezinsekcija</t>
  </si>
  <si>
    <t>3234</t>
  </si>
  <si>
    <t>Komunalne usluge</t>
  </si>
  <si>
    <t>3236</t>
  </si>
  <si>
    <t>Zdravstvene i veterinarske usluge</t>
  </si>
  <si>
    <t>Aktivnost A101205 Zaštita okoliša</t>
  </si>
  <si>
    <t>Aktivnost A101206 Održavanje javnih površina na kojima nije dopušten promet motornih vozila</t>
  </si>
  <si>
    <t>Aktivnost A101207 Održavanje građevina javne odvodnje oborinskih voda</t>
  </si>
  <si>
    <t>Aktivnost A101208 Održavanje građevina, uređaja i predmeta javne namjene</t>
  </si>
  <si>
    <t>Aktivnost A101210 Održavanje čistoće javnih površina</t>
  </si>
  <si>
    <t>Aktivnost A101211 Zbrinjavanje nezbrinutih životinja</t>
  </si>
  <si>
    <t>PREDSJEDNIK GRADSKOG VIJEĆA</t>
  </si>
  <si>
    <t>REPUBLIKA HRVATSKA</t>
  </si>
  <si>
    <t>BJELOVARSKO-BILOGORSKA ŽUPANIJA</t>
  </si>
  <si>
    <t>GRADSKO VIJEĆE</t>
  </si>
  <si>
    <t>Članak 1.</t>
  </si>
  <si>
    <t>Članak 2.</t>
  </si>
  <si>
    <t>VRSTA RASHODA/IZDATAKA</t>
  </si>
  <si>
    <t>R0322</t>
  </si>
  <si>
    <t>R0381</t>
  </si>
  <si>
    <t>R0323</t>
  </si>
  <si>
    <t>R0324</t>
  </si>
  <si>
    <t>R0325</t>
  </si>
  <si>
    <t>R0326</t>
  </si>
  <si>
    <t>R0328</t>
  </si>
  <si>
    <t>R0329</t>
  </si>
  <si>
    <t>R0426</t>
  </si>
  <si>
    <t>R0427</t>
  </si>
  <si>
    <t>R0428</t>
  </si>
  <si>
    <t>R0430</t>
  </si>
  <si>
    <t>POZICIJA</t>
  </si>
  <si>
    <t>BR. KONTA</t>
  </si>
  <si>
    <t>Razdjel 004 UPRAVNI ODJEL ZA PRORAČUN,  KOMUNALNO GOSPODARSTVO, GOSPODARSTVO, ZAŠTITU OKOLIŠA I EKOLOGIJU</t>
  </si>
  <si>
    <t>PROMJENA (%)</t>
  </si>
  <si>
    <t>R0457</t>
  </si>
  <si>
    <t>R0447</t>
  </si>
  <si>
    <t>Pristojbe i naknade</t>
  </si>
  <si>
    <t>Ostale usluge</t>
  </si>
  <si>
    <t>R0554</t>
  </si>
  <si>
    <t>Izvor 5.1.001 Pomoći</t>
  </si>
  <si>
    <t>FINANCIJSKA SREDSTVA (EUR)</t>
  </si>
  <si>
    <t>IZVRŠENJE</t>
  </si>
  <si>
    <t>IZVJEŠĆE O IZVRŠENJU PROGRAMA ODRŽAVANJA KOMUNALNE INFRASTRUKTURE ZA 2024. GODINU</t>
  </si>
  <si>
    <t>Ukupan iznos izvršenih sredstava po ovom Programu iznosi 974.592,53 EUR te je prikazan u sljedećoj tablici:</t>
  </si>
  <si>
    <t>Ovo Izvješće objaviti će se u «Službenom vjesniku» Grada Čazme.</t>
  </si>
  <si>
    <t>IZVRŠENJE (%)</t>
  </si>
  <si>
    <t xml:space="preserve">Čazma, 23. lipnja 2025.                                                                                             </t>
  </si>
  <si>
    <t>NOVI IZNOS (I. Izmjene i dopune)</t>
  </si>
  <si>
    <t xml:space="preserve"> Na temelju članka 74. Zakona o komunalnom gospodarstvu («Narodne novine» broj 68/18, 110/18, 32/20),  te članka 34. Statuta Grada Čazme («Službeni vjesnik» Grada Čazme 13/21) i I. Izmjena i dopuna Programa održavanja komunalne infrastrukture za 2024. godinu («Službeni vjesnik» Grada Čazme 94/24) Gradsko vijeće Grada Čazme na 2. sjednici održanoj dana 23. lipnja 2025. godine, prihvatilo je</t>
  </si>
  <si>
    <t>KLASA: 363-01/25-01/06</t>
  </si>
  <si>
    <t xml:space="preserve">URBROJ: 2103-2-04/06-25-1                                                                                               </t>
  </si>
  <si>
    <t>I. izmjenama i dopunama Programa održavanja komunalne infrastrukture za 2024. godinu («Službeni vjesnik» Grada Čazme, broj 94/24) planirana su sredstva u iznosu od 1.015.000,00 EUR.</t>
  </si>
  <si>
    <t xml:space="preserve">                   Igor Grčić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</si>
</sst>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#,##0.00\ _k_n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FFFF"/>
      <name val="Calibri"/>
      <family val="2"/>
      <charset val="238"/>
      <scheme val="minor"/>
    </font>
    <font>
      <sz val="8"/>
      <color rgb="FFFFFFFF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b/>
      <sz val="6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505050"/>
      </patternFill>
    </fill>
    <fill>
      <patternFill patternType="solid">
        <fgColor rgb="FF505050"/>
      </patternFill>
    </fill>
    <fill>
      <patternFill patternType="solid">
        <fgColor rgb="FF505050"/>
      </patternFill>
    </fill>
    <fill>
      <patternFill patternType="solid">
        <fgColor rgb="FF000080"/>
      </patternFill>
    </fill>
    <fill>
      <patternFill patternType="solid">
        <fgColor rgb="FF000080"/>
      </patternFill>
    </fill>
    <fill>
      <patternFill patternType="solid">
        <fgColor rgb="FF000080"/>
      </patternFill>
    </fill>
    <fill>
      <patternFill patternType="solid">
        <fgColor rgb="FF0000CE"/>
      </patternFill>
    </fill>
    <fill>
      <patternFill patternType="solid">
        <fgColor rgb="FF0000CE"/>
      </patternFill>
    </fill>
    <fill>
      <patternFill patternType="solid">
        <fgColor rgb="FF0000CE"/>
      </patternFill>
    </fill>
    <fill>
      <patternFill patternType="solid">
        <fgColor rgb="FFC1C1FF"/>
      </patternFill>
    </fill>
    <fill>
      <patternFill patternType="solid">
        <fgColor rgb="FFC1C1FF"/>
      </patternFill>
    </fill>
    <fill>
      <patternFill patternType="solid">
        <fgColor rgb="FFC1C1FF"/>
      </patternFill>
    </fill>
    <fill>
      <patternFill patternType="solid">
        <fgColor rgb="FFE1E1FF"/>
      </patternFill>
    </fill>
    <fill>
      <patternFill patternType="solid">
        <fgColor rgb="FFE1E1FF"/>
      </patternFill>
    </fill>
    <fill>
      <patternFill patternType="solid">
        <fgColor rgb="FFE1E1FF"/>
      </patternFill>
    </fill>
    <fill>
      <patternFill patternType="solid">
        <fgColor rgb="FFFEDE01"/>
      </patternFill>
    </fill>
    <fill>
      <patternFill patternType="solid">
        <fgColor rgb="FFFEDE01"/>
      </patternFill>
    </fill>
    <fill>
      <patternFill patternType="solid">
        <fgColor rgb="FFFEDE01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7" fillId="0" borderId="0" applyFont="0" applyFill="0" applyBorder="0" applyAlignment="0" applyProtection="0"/>
  </cellStyleXfs>
  <cellXfs count="113">
    <xf numFmtId="0" fontId="0" fillId="0" borderId="0" xfId="0"/>
    <xf numFmtId="0" fontId="7" fillId="0" borderId="0" xfId="0" applyFont="1" applyAlignment="1">
      <alignment vertical="top"/>
    </xf>
    <xf numFmtId="0" fontId="4" fillId="0" borderId="0" xfId="0" applyFont="1"/>
    <xf numFmtId="0" fontId="5" fillId="0" borderId="1" xfId="0" applyFont="1" applyBorder="1" applyAlignment="1">
      <alignment vertical="center"/>
    </xf>
    <xf numFmtId="49" fontId="7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wrapText="1"/>
    </xf>
    <xf numFmtId="49" fontId="7" fillId="0" borderId="0" xfId="0" applyNumberFormat="1" applyFont="1" applyAlignment="1">
      <alignment horizontal="center" vertical="top" wrapText="1"/>
    </xf>
    <xf numFmtId="49" fontId="4" fillId="0" borderId="0" xfId="0" applyNumberFormat="1" applyFont="1" applyAlignment="1">
      <alignment horizontal="center" wrapText="1"/>
    </xf>
    <xf numFmtId="0" fontId="4" fillId="0" borderId="1" xfId="0" applyFont="1" applyBorder="1"/>
    <xf numFmtId="49" fontId="10" fillId="25" borderId="3" xfId="0" applyNumberFormat="1" applyFont="1" applyFill="1" applyBorder="1" applyAlignment="1">
      <alignment horizontal="center" wrapText="1"/>
    </xf>
    <xf numFmtId="0" fontId="7" fillId="0" borderId="4" xfId="0" applyFont="1" applyBorder="1" applyAlignment="1">
      <alignment vertical="top"/>
    </xf>
    <xf numFmtId="49" fontId="10" fillId="0" borderId="1" xfId="0" applyNumberFormat="1" applyFont="1" applyBorder="1" applyAlignment="1">
      <alignment horizontal="center" wrapText="1"/>
    </xf>
    <xf numFmtId="0" fontId="4" fillId="7" borderId="1" xfId="0" applyFont="1" applyFill="1" applyBorder="1" applyAlignment="1" applyProtection="1">
      <alignment wrapText="1"/>
      <protection locked="0"/>
    </xf>
    <xf numFmtId="0" fontId="4" fillId="10" borderId="1" xfId="0" applyFont="1" applyFill="1" applyBorder="1" applyAlignment="1" applyProtection="1">
      <alignment wrapText="1"/>
      <protection locked="0"/>
    </xf>
    <xf numFmtId="0" fontId="4" fillId="13" borderId="1" xfId="0" applyFont="1" applyFill="1" applyBorder="1" applyAlignment="1" applyProtection="1">
      <alignment wrapText="1"/>
      <protection locked="0"/>
    </xf>
    <xf numFmtId="0" fontId="4" fillId="16" borderId="1" xfId="0" applyFont="1" applyFill="1" applyBorder="1" applyAlignment="1" applyProtection="1">
      <alignment wrapText="1"/>
      <protection locked="0"/>
    </xf>
    <xf numFmtId="0" fontId="4" fillId="19" borderId="1" xfId="0" applyFont="1" applyFill="1" applyBorder="1" applyAlignment="1" applyProtection="1">
      <alignment wrapText="1"/>
      <protection locked="0"/>
    </xf>
    <xf numFmtId="0" fontId="4" fillId="22" borderId="1" xfId="0" applyFont="1" applyFill="1" applyBorder="1" applyAlignment="1" applyProtection="1">
      <alignment wrapText="1"/>
      <protection locked="0"/>
    </xf>
    <xf numFmtId="0" fontId="7" fillId="0" borderId="4" xfId="0" applyFont="1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 applyProtection="1">
      <alignment wrapText="1"/>
      <protection locked="0"/>
    </xf>
    <xf numFmtId="0" fontId="7" fillId="0" borderId="4" xfId="0" applyFont="1" applyBorder="1" applyAlignment="1" applyProtection="1">
      <alignment horizontal="center" vertical="top"/>
      <protection locked="0"/>
    </xf>
    <xf numFmtId="0" fontId="13" fillId="4" borderId="1" xfId="0" applyFont="1" applyFill="1" applyBorder="1" applyAlignment="1">
      <alignment horizontal="left" vertical="top" wrapText="1"/>
    </xf>
    <xf numFmtId="0" fontId="7" fillId="0" borderId="6" xfId="0" applyFont="1" applyBorder="1" applyAlignment="1" applyProtection="1">
      <alignment horizontal="center" vertical="top"/>
      <protection locked="0"/>
    </xf>
    <xf numFmtId="0" fontId="13" fillId="4" borderId="7" xfId="0" applyFont="1" applyFill="1" applyBorder="1" applyAlignment="1">
      <alignment horizontal="left" vertical="top" wrapText="1"/>
    </xf>
    <xf numFmtId="0" fontId="4" fillId="5" borderId="7" xfId="0" applyFont="1" applyFill="1" applyBorder="1" applyAlignment="1" applyProtection="1">
      <alignment wrapText="1"/>
      <protection locked="0"/>
    </xf>
    <xf numFmtId="0" fontId="7" fillId="0" borderId="1" xfId="0" applyFont="1" applyBorder="1" applyAlignment="1">
      <alignment horizontal="center" vertical="top"/>
    </xf>
    <xf numFmtId="49" fontId="10" fillId="25" borderId="2" xfId="0" applyNumberFormat="1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right" vertical="top" wrapText="1"/>
    </xf>
    <xf numFmtId="0" fontId="13" fillId="20" borderId="1" xfId="0" applyFont="1" applyFill="1" applyBorder="1" applyAlignment="1">
      <alignment horizontal="right" vertical="center" wrapText="1"/>
    </xf>
    <xf numFmtId="0" fontId="13" fillId="23" borderId="1" xfId="0" applyFont="1" applyFill="1" applyBorder="1" applyAlignment="1">
      <alignment horizontal="right" vertical="center" wrapText="1"/>
    </xf>
    <xf numFmtId="0" fontId="9" fillId="24" borderId="1" xfId="0" applyFont="1" applyFill="1" applyBorder="1" applyAlignment="1">
      <alignment horizontal="right" vertical="top" wrapText="1"/>
    </xf>
    <xf numFmtId="0" fontId="13" fillId="3" borderId="1" xfId="0" applyFont="1" applyFill="1" applyBorder="1" applyAlignment="1">
      <alignment horizontal="right" vertical="top" wrapText="1"/>
    </xf>
    <xf numFmtId="0" fontId="12" fillId="11" borderId="1" xfId="0" applyFont="1" applyFill="1" applyBorder="1" applyAlignment="1">
      <alignment horizontal="right" vertical="center" wrapText="1"/>
    </xf>
    <xf numFmtId="0" fontId="12" fillId="14" borderId="1" xfId="0" applyFont="1" applyFill="1" applyBorder="1" applyAlignment="1">
      <alignment horizontal="right" vertical="center" wrapText="1"/>
    </xf>
    <xf numFmtId="0" fontId="13" fillId="17" borderId="1" xfId="0" applyFont="1" applyFill="1" applyBorder="1" applyAlignment="1">
      <alignment horizontal="right" vertical="center" wrapText="1"/>
    </xf>
    <xf numFmtId="0" fontId="11" fillId="8" borderId="1" xfId="0" applyFont="1" applyFill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center" wrapText="1"/>
    </xf>
    <xf numFmtId="165" fontId="4" fillId="0" borderId="0" xfId="0" applyNumberFormat="1" applyFont="1"/>
    <xf numFmtId="165" fontId="4" fillId="0" borderId="0" xfId="0" applyNumberFormat="1" applyFont="1" applyAlignment="1">
      <alignment horizontal="left" wrapText="1"/>
    </xf>
    <xf numFmtId="165" fontId="4" fillId="0" borderId="0" xfId="0" applyNumberFormat="1" applyFont="1" applyAlignment="1">
      <alignment horizontal="center" wrapText="1"/>
    </xf>
    <xf numFmtId="165" fontId="4" fillId="0" borderId="1" xfId="0" applyNumberFormat="1" applyFont="1" applyBorder="1"/>
    <xf numFmtId="165" fontId="4" fillId="0" borderId="1" xfId="0" applyNumberFormat="1" applyFont="1" applyBorder="1" applyAlignment="1">
      <alignment horizontal="center" wrapText="1"/>
    </xf>
    <xf numFmtId="165" fontId="4" fillId="0" borderId="5" xfId="0" applyNumberFormat="1" applyFont="1" applyBorder="1" applyAlignment="1">
      <alignment horizontal="center" wrapText="1"/>
    </xf>
    <xf numFmtId="165" fontId="11" fillId="8" borderId="1" xfId="0" applyNumberFormat="1" applyFont="1" applyFill="1" applyBorder="1" applyAlignment="1">
      <alignment horizontal="right" vertical="center" wrapText="1"/>
    </xf>
    <xf numFmtId="165" fontId="11" fillId="8" borderId="5" xfId="0" applyNumberFormat="1" applyFont="1" applyFill="1" applyBorder="1" applyAlignment="1">
      <alignment horizontal="right" vertical="center" wrapText="1"/>
    </xf>
    <xf numFmtId="165" fontId="12" fillId="11" borderId="1" xfId="0" applyNumberFormat="1" applyFont="1" applyFill="1" applyBorder="1" applyAlignment="1">
      <alignment horizontal="right" vertical="center" wrapText="1"/>
    </xf>
    <xf numFmtId="165" fontId="12" fillId="11" borderId="5" xfId="0" applyNumberFormat="1" applyFont="1" applyFill="1" applyBorder="1" applyAlignment="1">
      <alignment horizontal="right" vertical="center" wrapText="1"/>
    </xf>
    <xf numFmtId="165" fontId="12" fillId="14" borderId="1" xfId="0" applyNumberFormat="1" applyFont="1" applyFill="1" applyBorder="1" applyAlignment="1">
      <alignment horizontal="right" vertical="center" wrapText="1"/>
    </xf>
    <xf numFmtId="165" fontId="12" fillId="14" borderId="5" xfId="0" applyNumberFormat="1" applyFont="1" applyFill="1" applyBorder="1" applyAlignment="1">
      <alignment horizontal="right" vertical="center" wrapText="1"/>
    </xf>
    <xf numFmtId="165" fontId="13" fillId="17" borderId="1" xfId="0" applyNumberFormat="1" applyFont="1" applyFill="1" applyBorder="1" applyAlignment="1">
      <alignment horizontal="right" vertical="center" wrapText="1"/>
    </xf>
    <xf numFmtId="165" fontId="13" fillId="17" borderId="5" xfId="0" applyNumberFormat="1" applyFont="1" applyFill="1" applyBorder="1" applyAlignment="1">
      <alignment horizontal="right" vertical="center" wrapText="1"/>
    </xf>
    <xf numFmtId="165" fontId="13" fillId="20" borderId="1" xfId="0" applyNumberFormat="1" applyFont="1" applyFill="1" applyBorder="1" applyAlignment="1">
      <alignment horizontal="right" vertical="center" wrapText="1"/>
    </xf>
    <xf numFmtId="165" fontId="13" fillId="20" borderId="5" xfId="0" applyNumberFormat="1" applyFont="1" applyFill="1" applyBorder="1" applyAlignment="1">
      <alignment horizontal="right" vertical="center" wrapText="1"/>
    </xf>
    <xf numFmtId="165" fontId="13" fillId="23" borderId="1" xfId="0" applyNumberFormat="1" applyFont="1" applyFill="1" applyBorder="1" applyAlignment="1">
      <alignment horizontal="right" vertical="center" wrapText="1"/>
    </xf>
    <xf numFmtId="165" fontId="13" fillId="23" borderId="5" xfId="0" applyNumberFormat="1" applyFont="1" applyFill="1" applyBorder="1" applyAlignment="1">
      <alignment horizontal="right" vertical="center" wrapText="1"/>
    </xf>
    <xf numFmtId="165" fontId="9" fillId="24" borderId="1" xfId="0" applyNumberFormat="1" applyFont="1" applyFill="1" applyBorder="1" applyAlignment="1">
      <alignment horizontal="right" vertical="top" wrapText="1"/>
    </xf>
    <xf numFmtId="165" fontId="9" fillId="24" borderId="5" xfId="0" applyNumberFormat="1" applyFont="1" applyFill="1" applyBorder="1" applyAlignment="1">
      <alignment horizontal="right" vertical="top" wrapText="1"/>
    </xf>
    <xf numFmtId="165" fontId="13" fillId="3" borderId="1" xfId="0" applyNumberFormat="1" applyFont="1" applyFill="1" applyBorder="1" applyAlignment="1">
      <alignment horizontal="right" vertical="top" wrapText="1"/>
    </xf>
    <xf numFmtId="165" fontId="13" fillId="3" borderId="5" xfId="0" applyNumberFormat="1" applyFont="1" applyFill="1" applyBorder="1" applyAlignment="1">
      <alignment horizontal="right" vertical="top" wrapText="1"/>
    </xf>
    <xf numFmtId="165" fontId="13" fillId="3" borderId="7" xfId="0" applyNumberFormat="1" applyFont="1" applyFill="1" applyBorder="1" applyAlignment="1">
      <alignment horizontal="right" vertical="top" wrapText="1"/>
    </xf>
    <xf numFmtId="165" fontId="13" fillId="3" borderId="8" xfId="0" applyNumberFormat="1" applyFont="1" applyFill="1" applyBorder="1" applyAlignment="1">
      <alignment horizontal="right" vertical="top" wrapText="1"/>
    </xf>
    <xf numFmtId="49" fontId="15" fillId="25" borderId="3" xfId="0" applyNumberFormat="1" applyFont="1" applyFill="1" applyBorder="1" applyAlignment="1">
      <alignment horizontal="center" wrapText="1"/>
    </xf>
    <xf numFmtId="165" fontId="16" fillId="25" borderId="3" xfId="0" applyNumberFormat="1" applyFont="1" applyFill="1" applyBorder="1" applyAlignment="1">
      <alignment horizontal="center" wrapText="1"/>
    </xf>
    <xf numFmtId="4" fontId="4" fillId="0" borderId="0" xfId="0" applyNumberFormat="1" applyFont="1"/>
    <xf numFmtId="4" fontId="8" fillId="0" borderId="0" xfId="0" applyNumberFormat="1" applyFont="1"/>
    <xf numFmtId="4" fontId="4" fillId="0" borderId="0" xfId="0" applyNumberFormat="1" applyFont="1" applyAlignment="1">
      <alignment horizontal="left" wrapText="1"/>
    </xf>
    <xf numFmtId="4" fontId="4" fillId="0" borderId="0" xfId="0" applyNumberFormat="1" applyFont="1" applyAlignment="1">
      <alignment horizontal="center" wrapText="1"/>
    </xf>
    <xf numFmtId="4" fontId="10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/>
    <xf numFmtId="165" fontId="13" fillId="20" borderId="1" xfId="1" applyNumberFormat="1" applyFont="1" applyFill="1" applyBorder="1" applyAlignment="1">
      <alignment horizontal="right" vertical="center" wrapText="1"/>
    </xf>
    <xf numFmtId="165" fontId="13" fillId="23" borderId="1" xfId="1" applyNumberFormat="1" applyFont="1" applyFill="1" applyBorder="1" applyAlignment="1">
      <alignment horizontal="right" vertical="center" wrapText="1"/>
    </xf>
    <xf numFmtId="165" fontId="9" fillId="24" borderId="1" xfId="1" applyNumberFormat="1" applyFont="1" applyFill="1" applyBorder="1" applyAlignment="1">
      <alignment horizontal="right" vertical="top" wrapText="1"/>
    </xf>
    <xf numFmtId="165" fontId="13" fillId="24" borderId="1" xfId="1" applyNumberFormat="1" applyFont="1" applyFill="1" applyBorder="1" applyAlignment="1">
      <alignment horizontal="right" vertical="top" wrapText="1"/>
    </xf>
    <xf numFmtId="165" fontId="13" fillId="24" borderId="7" xfId="1" applyNumberFormat="1" applyFont="1" applyFill="1" applyBorder="1" applyAlignment="1">
      <alignment horizontal="right" vertical="top" wrapText="1"/>
    </xf>
    <xf numFmtId="165" fontId="11" fillId="8" borderId="1" xfId="1" applyNumberFormat="1" applyFont="1" applyFill="1" applyBorder="1" applyAlignment="1">
      <alignment horizontal="right" vertical="center" wrapText="1"/>
    </xf>
    <xf numFmtId="165" fontId="12" fillId="11" borderId="1" xfId="1" applyNumberFormat="1" applyFont="1" applyFill="1" applyBorder="1" applyAlignment="1">
      <alignment horizontal="right" vertical="center" wrapText="1"/>
    </xf>
    <xf numFmtId="165" fontId="12" fillId="14" borderId="1" xfId="1" applyNumberFormat="1" applyFont="1" applyFill="1" applyBorder="1" applyAlignment="1">
      <alignment horizontal="right" vertical="center" wrapText="1"/>
    </xf>
    <xf numFmtId="165" fontId="13" fillId="17" borderId="1" xfId="1" applyNumberFormat="1" applyFont="1" applyFill="1" applyBorder="1" applyAlignment="1">
      <alignment horizontal="right" vertical="center" wrapText="1"/>
    </xf>
    <xf numFmtId="49" fontId="5" fillId="0" borderId="0" xfId="0" applyNumberFormat="1" applyFont="1" applyAlignment="1">
      <alignment horizontal="center" wrapText="1"/>
    </xf>
    <xf numFmtId="165" fontId="14" fillId="25" borderId="3" xfId="0" applyNumberFormat="1" applyFont="1" applyFill="1" applyBorder="1" applyAlignment="1">
      <alignment horizontal="center" wrapText="1"/>
    </xf>
    <xf numFmtId="165" fontId="13" fillId="26" borderId="5" xfId="0" applyNumberFormat="1" applyFont="1" applyFill="1" applyBorder="1" applyAlignment="1">
      <alignment horizontal="right" vertical="center" wrapText="1"/>
    </xf>
    <xf numFmtId="165" fontId="9" fillId="26" borderId="5" xfId="0" applyNumberFormat="1" applyFont="1" applyFill="1" applyBorder="1" applyAlignment="1">
      <alignment horizontal="right" vertical="center" wrapText="1"/>
    </xf>
    <xf numFmtId="49" fontId="10" fillId="25" borderId="3" xfId="0" applyNumberFormat="1" applyFont="1" applyFill="1" applyBorder="1" applyAlignment="1">
      <alignment horizontal="left" vertical="center" wrapText="1"/>
    </xf>
    <xf numFmtId="49" fontId="14" fillId="25" borderId="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49" fontId="1" fillId="0" borderId="0" xfId="0" applyNumberFormat="1" applyFont="1" applyAlignment="1">
      <alignment horizontal="left" wrapText="1"/>
    </xf>
    <xf numFmtId="49" fontId="4" fillId="0" borderId="0" xfId="0" applyNumberFormat="1" applyFont="1" applyAlignment="1">
      <alignment horizontal="left" wrapText="1"/>
    </xf>
    <xf numFmtId="165" fontId="3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left" wrapText="1"/>
    </xf>
    <xf numFmtId="0" fontId="13" fillId="15" borderId="4" xfId="0" applyFont="1" applyFill="1" applyBorder="1" applyAlignment="1">
      <alignment vertical="center" wrapText="1"/>
    </xf>
    <xf numFmtId="0" fontId="13" fillId="15" borderId="1" xfId="0" applyFont="1" applyFill="1" applyBorder="1" applyAlignment="1">
      <alignment vertical="center" wrapText="1"/>
    </xf>
    <xf numFmtId="0" fontId="13" fillId="18" borderId="4" xfId="0" applyFont="1" applyFill="1" applyBorder="1" applyAlignment="1">
      <alignment horizontal="left" vertical="center" wrapText="1"/>
    </xf>
    <xf numFmtId="0" fontId="13" fillId="18" borderId="1" xfId="0" applyFont="1" applyFill="1" applyBorder="1" applyAlignment="1">
      <alignment horizontal="left" vertical="center" wrapText="1"/>
    </xf>
    <xf numFmtId="0" fontId="13" fillId="21" borderId="4" xfId="0" applyFont="1" applyFill="1" applyBorder="1" applyAlignment="1">
      <alignment vertical="center" wrapText="1"/>
    </xf>
    <xf numFmtId="0" fontId="13" fillId="21" borderId="1" xfId="0" applyFont="1" applyFill="1" applyBorder="1" applyAlignment="1">
      <alignment vertical="center" wrapText="1"/>
    </xf>
    <xf numFmtId="49" fontId="10" fillId="0" borderId="1" xfId="0" applyNumberFormat="1" applyFont="1" applyBorder="1" applyAlignment="1">
      <alignment horizontal="center" wrapText="1"/>
    </xf>
    <xf numFmtId="0" fontId="11" fillId="6" borderId="4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left" vertical="center" wrapText="1"/>
    </xf>
    <xf numFmtId="0" fontId="12" fillId="9" borderId="4" xfId="0" applyFont="1" applyFill="1" applyBorder="1" applyAlignment="1">
      <alignment horizontal="left" vertical="center" wrapText="1"/>
    </xf>
    <xf numFmtId="0" fontId="12" fillId="9" borderId="1" xfId="0" applyFont="1" applyFill="1" applyBorder="1" applyAlignment="1">
      <alignment horizontal="left" vertical="center" wrapText="1"/>
    </xf>
    <xf numFmtId="0" fontId="12" fillId="12" borderId="4" xfId="0" applyFont="1" applyFill="1" applyBorder="1" applyAlignment="1">
      <alignment vertical="center" wrapText="1"/>
    </xf>
    <xf numFmtId="0" fontId="12" fillId="1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18" borderId="4" xfId="0" applyFont="1" applyFill="1" applyBorder="1" applyAlignment="1">
      <alignment vertical="center" wrapText="1"/>
    </xf>
    <xf numFmtId="0" fontId="13" fillId="18" borderId="1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3" fillId="4" borderId="7" xfId="0" applyFont="1" applyFill="1" applyBorder="1" applyAlignment="1">
      <alignment horizontal="left" vertical="top" wrapText="1"/>
    </xf>
  </cellXfs>
  <cellStyles count="2">
    <cellStyle name="Normalno" xfId="0" builtinId="0"/>
    <cellStyle name="Zarez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164123</xdr:colOff>
      <xdr:row>0</xdr:row>
      <xdr:rowOff>104775</xdr:rowOff>
    </xdr:from>
    <xdr:to>
      <xdr:col>3</xdr:col>
      <xdr:colOff>526072</xdr:colOff>
      <xdr:row>2</xdr:row>
      <xdr:rowOff>171450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798" y="104775"/>
          <a:ext cx="361949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171450</xdr:colOff>
          <xdr:row>3</xdr:row>
          <xdr:rowOff>95250</xdr:rowOff>
        </xdr:from>
        <xdr:to>
          <xdr:col>0</xdr:col>
          <xdr:colOff>533400</xdr:colOff>
          <xdr:row>5</xdr:row>
          <xdr:rowOff>171450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T84"/>
  <sheetViews>
    <sheetView tabSelected="1" view="pageBreakPreview" topLeftCell="A16" zoomScale="60" zoomScaleNormal="130" workbookViewId="0">
      <selection activeCell="V55" sqref="V55"/>
    </sheetView>
  </sheetViews>
  <sheetFormatPr defaultRowHeight="15" x14ac:dyDescent="0.25"/>
  <cols>
    <col min="1" max="1" width="8.85546875" style="1" customWidth="1"/>
    <col min="2" max="2" width="5.85546875" style="2" customWidth="1"/>
    <col min="3" max="3" width="9.140625" style="2"/>
    <col min="4" max="4" width="22" style="2" customWidth="1"/>
    <col min="5" max="5" width="5" style="2" customWidth="1"/>
    <col min="6" max="6" width="11.42578125" style="2" customWidth="1"/>
    <col min="7" max="7" width="0.140625" style="2" hidden="1" customWidth="1"/>
    <col min="8" max="8" width="3.85546875" style="2" customWidth="1"/>
    <col min="9" max="9" width="0.140625" style="2" customWidth="1"/>
    <col min="10" max="10" width="0.5703125" style="2" customWidth="1"/>
    <col min="11" max="11" width="0.28515625" style="2" hidden="1" customWidth="1"/>
    <col min="12" max="12" width="2.7109375" style="2" hidden="1" customWidth="1"/>
    <col min="13" max="13" width="7.140625" style="2" hidden="1" customWidth="1"/>
    <col min="14" max="14" width="10.5703125" style="64" customWidth="1"/>
    <col min="15" max="15" width="1.140625" style="2" customWidth="1"/>
    <col min="16" max="16" width="8.28515625" style="38" customWidth="1"/>
    <col min="17" max="17" width="12.140625" style="38" customWidth="1"/>
    <col min="18" max="18" width="11.85546875" style="2" customWidth="1"/>
    <col min="19" max="19" width="10.7109375" style="2" customWidth="1"/>
    <col min="20" max="16384" width="9.140625" style="2"/>
  </cols>
  <sheetData>
    <row r="4" spans="1:18" x14ac:dyDescent="0.25">
      <c r="B4" s="85" t="s">
        <v>29</v>
      </c>
      <c r="C4" s="85"/>
      <c r="D4" s="85"/>
      <c r="E4" s="85"/>
    </row>
    <row r="5" spans="1:18" x14ac:dyDescent="0.25">
      <c r="B5" s="86" t="s">
        <v>30</v>
      </c>
      <c r="C5" s="86"/>
      <c r="D5" s="86"/>
      <c r="E5" s="86"/>
    </row>
    <row r="6" spans="1:18" x14ac:dyDescent="0.25">
      <c r="B6" s="86" t="s">
        <v>0</v>
      </c>
      <c r="C6" s="86"/>
      <c r="D6" s="86"/>
      <c r="E6" s="86"/>
      <c r="P6" s="90"/>
      <c r="Q6" s="91"/>
    </row>
    <row r="7" spans="1:18" x14ac:dyDescent="0.25">
      <c r="B7" s="86" t="s">
        <v>31</v>
      </c>
      <c r="C7" s="86"/>
      <c r="D7" s="86"/>
      <c r="E7" s="86"/>
    </row>
    <row r="8" spans="1:18" ht="11.25" customHeight="1" x14ac:dyDescent="0.25"/>
    <row r="9" spans="1:18" x14ac:dyDescent="0.25">
      <c r="A9" s="87" t="s">
        <v>66</v>
      </c>
      <c r="B9" s="87"/>
      <c r="C9" s="87"/>
      <c r="D9" s="87"/>
    </row>
    <row r="10" spans="1:18" x14ac:dyDescent="0.25">
      <c r="A10" s="3" t="s">
        <v>67</v>
      </c>
      <c r="B10" s="3"/>
      <c r="C10" s="3"/>
      <c r="D10" s="3"/>
    </row>
    <row r="11" spans="1:18" x14ac:dyDescent="0.25">
      <c r="A11" s="3" t="s">
        <v>63</v>
      </c>
      <c r="B11" s="3"/>
      <c r="C11" s="3"/>
      <c r="D11" s="3"/>
    </row>
    <row r="12" spans="1:18" x14ac:dyDescent="0.25">
      <c r="N12" s="65"/>
    </row>
    <row r="13" spans="1:18" ht="60" customHeight="1" x14ac:dyDescent="0.25">
      <c r="A13" s="88" t="s">
        <v>65</v>
      </c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</row>
    <row r="14" spans="1:18" ht="12.75" customHeight="1" x14ac:dyDescent="0.25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66"/>
      <c r="O14" s="5"/>
      <c r="P14" s="39"/>
      <c r="Q14" s="39"/>
      <c r="R14" s="5"/>
    </row>
    <row r="15" spans="1:18" ht="26.25" customHeight="1" x14ac:dyDescent="0.25">
      <c r="A15" s="92" t="s">
        <v>59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</row>
    <row r="16" spans="1:18" x14ac:dyDescent="0.25">
      <c r="A16" s="92"/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</row>
    <row r="17" spans="1:19" x14ac:dyDescent="0.25">
      <c r="A17" s="6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67"/>
      <c r="O17" s="7"/>
      <c r="P17" s="40"/>
      <c r="Q17" s="40"/>
      <c r="R17" s="7"/>
    </row>
    <row r="18" spans="1:19" ht="19.5" customHeight="1" x14ac:dyDescent="0.25">
      <c r="A18" s="92" t="s">
        <v>32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</row>
    <row r="19" spans="1:19" ht="19.5" customHeight="1" x14ac:dyDescent="0.25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</row>
    <row r="20" spans="1:19" ht="28.5" customHeight="1" x14ac:dyDescent="0.25">
      <c r="A20" s="88" t="s">
        <v>68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</row>
    <row r="21" spans="1:19" ht="14.25" customHeight="1" x14ac:dyDescent="0.25">
      <c r="A21" s="93" t="s">
        <v>60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</row>
    <row r="22" spans="1:19" ht="27" customHeight="1" x14ac:dyDescent="0.25">
      <c r="A22" s="27" t="s">
        <v>47</v>
      </c>
      <c r="B22" s="9" t="s">
        <v>48</v>
      </c>
      <c r="C22" s="83" t="s">
        <v>34</v>
      </c>
      <c r="D22" s="83"/>
      <c r="E22" s="83"/>
      <c r="F22" s="83"/>
      <c r="G22" s="9"/>
      <c r="H22" s="84" t="s">
        <v>57</v>
      </c>
      <c r="I22" s="84"/>
      <c r="J22" s="84"/>
      <c r="K22" s="84"/>
      <c r="L22" s="84"/>
      <c r="M22" s="84"/>
      <c r="N22" s="84"/>
      <c r="O22" s="62"/>
      <c r="P22" s="63" t="s">
        <v>50</v>
      </c>
      <c r="Q22" s="80" t="s">
        <v>64</v>
      </c>
      <c r="R22" s="80" t="s">
        <v>58</v>
      </c>
      <c r="S22" s="80" t="s">
        <v>62</v>
      </c>
    </row>
    <row r="23" spans="1:19" ht="8.25" customHeight="1" x14ac:dyDescent="0.25">
      <c r="A23" s="10"/>
      <c r="B23" s="11"/>
      <c r="C23" s="100"/>
      <c r="D23" s="100"/>
      <c r="E23" s="100"/>
      <c r="F23" s="100"/>
      <c r="G23" s="11"/>
      <c r="H23" s="11"/>
      <c r="I23" s="11"/>
      <c r="J23" s="11"/>
      <c r="K23" s="11"/>
      <c r="L23" s="11"/>
      <c r="M23" s="11"/>
      <c r="N23" s="68"/>
      <c r="O23" s="37"/>
      <c r="P23" s="42"/>
      <c r="Q23" s="43"/>
    </row>
    <row r="24" spans="1:19" ht="17.25" customHeight="1" x14ac:dyDescent="0.25">
      <c r="A24" s="101" t="s">
        <v>1</v>
      </c>
      <c r="B24" s="102"/>
      <c r="C24" s="102"/>
      <c r="D24" s="102"/>
      <c r="E24" s="102"/>
      <c r="F24" s="102"/>
      <c r="G24" s="102"/>
      <c r="H24" s="102"/>
      <c r="I24" s="12"/>
      <c r="J24" s="12"/>
      <c r="K24" s="75">
        <v>945500</v>
      </c>
      <c r="L24" s="75">
        <v>945500</v>
      </c>
      <c r="M24" s="75">
        <v>945500</v>
      </c>
      <c r="N24" s="75">
        <v>945500</v>
      </c>
      <c r="O24" s="36"/>
      <c r="P24" s="44">
        <v>7.35</v>
      </c>
      <c r="Q24" s="45">
        <v>1015000</v>
      </c>
      <c r="R24" s="45">
        <v>974592.53</v>
      </c>
      <c r="S24" s="45">
        <f>(R24/Q24)*100</f>
        <v>96.018968472906408</v>
      </c>
    </row>
    <row r="25" spans="1:19" ht="30" customHeight="1" x14ac:dyDescent="0.25">
      <c r="A25" s="103" t="s">
        <v>49</v>
      </c>
      <c r="B25" s="104"/>
      <c r="C25" s="104"/>
      <c r="D25" s="104"/>
      <c r="E25" s="104"/>
      <c r="F25" s="104"/>
      <c r="G25" s="104"/>
      <c r="H25" s="104"/>
      <c r="I25" s="13"/>
      <c r="J25" s="13"/>
      <c r="K25" s="76">
        <v>945500</v>
      </c>
      <c r="L25" s="76">
        <v>945500</v>
      </c>
      <c r="M25" s="76">
        <v>945500</v>
      </c>
      <c r="N25" s="76">
        <v>945500</v>
      </c>
      <c r="O25" s="33"/>
      <c r="P25" s="46">
        <v>7.35</v>
      </c>
      <c r="Q25" s="47">
        <v>1015000</v>
      </c>
      <c r="R25" s="47">
        <v>974592.53</v>
      </c>
      <c r="S25" s="47">
        <f t="shared" ref="S25:S31" si="0">(R25/Q25)*100</f>
        <v>96.018968472906408</v>
      </c>
    </row>
    <row r="26" spans="1:19" ht="25.5" customHeight="1" x14ac:dyDescent="0.25">
      <c r="A26" s="105" t="s">
        <v>2</v>
      </c>
      <c r="B26" s="106"/>
      <c r="C26" s="106"/>
      <c r="D26" s="106"/>
      <c r="E26" s="106"/>
      <c r="F26" s="106"/>
      <c r="G26" s="106"/>
      <c r="H26" s="106"/>
      <c r="I26" s="14"/>
      <c r="J26" s="14"/>
      <c r="K26" s="77">
        <v>945500</v>
      </c>
      <c r="L26" s="77">
        <v>945500</v>
      </c>
      <c r="M26" s="77">
        <v>945500</v>
      </c>
      <c r="N26" s="77">
        <v>945500</v>
      </c>
      <c r="O26" s="34"/>
      <c r="P26" s="48">
        <v>7.35</v>
      </c>
      <c r="Q26" s="49">
        <v>1015000</v>
      </c>
      <c r="R26" s="49">
        <v>974592.53</v>
      </c>
      <c r="S26" s="49">
        <f t="shared" si="0"/>
        <v>96.018968472906408</v>
      </c>
    </row>
    <row r="27" spans="1:19" ht="12" customHeight="1" x14ac:dyDescent="0.25">
      <c r="A27" s="94" t="s">
        <v>3</v>
      </c>
      <c r="B27" s="95"/>
      <c r="C27" s="95"/>
      <c r="D27" s="95"/>
      <c r="E27" s="95"/>
      <c r="F27" s="95"/>
      <c r="G27" s="95"/>
      <c r="H27" s="95"/>
      <c r="I27" s="15"/>
      <c r="J27" s="15"/>
      <c r="K27" s="78">
        <v>945500</v>
      </c>
      <c r="L27" s="78">
        <v>945500</v>
      </c>
      <c r="M27" s="78">
        <v>945500</v>
      </c>
      <c r="N27" s="78">
        <v>945500</v>
      </c>
      <c r="O27" s="35"/>
      <c r="P27" s="50">
        <v>7.35</v>
      </c>
      <c r="Q27" s="51">
        <f>Q28+Q38+Q42+Q48+Q52+Q59+Q63+Q67+Q71+Q75</f>
        <v>1015000</v>
      </c>
      <c r="R27" s="51">
        <v>974592.53</v>
      </c>
      <c r="S27" s="51">
        <f t="shared" si="0"/>
        <v>96.018968472906408</v>
      </c>
    </row>
    <row r="28" spans="1:19" ht="12.95" customHeight="1" x14ac:dyDescent="0.25">
      <c r="A28" s="96" t="s">
        <v>4</v>
      </c>
      <c r="B28" s="97"/>
      <c r="C28" s="97"/>
      <c r="D28" s="97"/>
      <c r="E28" s="97"/>
      <c r="F28" s="97"/>
      <c r="G28" s="97"/>
      <c r="H28" s="97"/>
      <c r="I28" s="16"/>
      <c r="J28" s="16"/>
      <c r="K28" s="70">
        <v>420000</v>
      </c>
      <c r="L28" s="70">
        <v>420000</v>
      </c>
      <c r="M28" s="70">
        <v>420000</v>
      </c>
      <c r="N28" s="70">
        <v>420000</v>
      </c>
      <c r="O28" s="29"/>
      <c r="P28" s="52">
        <v>-33.33</v>
      </c>
      <c r="Q28" s="53">
        <v>280000</v>
      </c>
      <c r="R28" s="53">
        <v>268497.15999999997</v>
      </c>
      <c r="S28" s="53">
        <f t="shared" si="0"/>
        <v>95.891842857142848</v>
      </c>
    </row>
    <row r="29" spans="1:19" ht="12.95" customHeight="1" x14ac:dyDescent="0.25">
      <c r="A29" s="98" t="s">
        <v>5</v>
      </c>
      <c r="B29" s="99"/>
      <c r="C29" s="99"/>
      <c r="D29" s="99"/>
      <c r="E29" s="99"/>
      <c r="F29" s="99"/>
      <c r="G29" s="99"/>
      <c r="H29" s="99"/>
      <c r="I29" s="17"/>
      <c r="J29" s="17"/>
      <c r="K29" s="71">
        <v>300000</v>
      </c>
      <c r="L29" s="71">
        <v>300000</v>
      </c>
      <c r="M29" s="71">
        <v>300000</v>
      </c>
      <c r="N29" s="71">
        <v>300000</v>
      </c>
      <c r="O29" s="30"/>
      <c r="P29" s="54">
        <v>-16.670000000000002</v>
      </c>
      <c r="Q29" s="55">
        <v>250000</v>
      </c>
      <c r="R29" s="55">
        <v>241457.47</v>
      </c>
      <c r="S29" s="55">
        <f t="shared" si="0"/>
        <v>96.582988</v>
      </c>
    </row>
    <row r="30" spans="1:19" ht="15" customHeight="1" x14ac:dyDescent="0.25">
      <c r="A30" s="18"/>
      <c r="B30" s="19" t="s">
        <v>6</v>
      </c>
      <c r="C30" s="107" t="s">
        <v>7</v>
      </c>
      <c r="D30" s="107"/>
      <c r="E30" s="107"/>
      <c r="F30" s="107"/>
      <c r="G30" s="20"/>
      <c r="H30" s="20"/>
      <c r="I30" s="20"/>
      <c r="J30" s="20"/>
      <c r="K30" s="72">
        <v>300000</v>
      </c>
      <c r="L30" s="72">
        <v>300000</v>
      </c>
      <c r="M30" s="72">
        <v>300000</v>
      </c>
      <c r="N30" s="72">
        <v>300000</v>
      </c>
      <c r="O30" s="31"/>
      <c r="P30" s="56">
        <v>-16.670000000000002</v>
      </c>
      <c r="Q30" s="57">
        <v>250000</v>
      </c>
      <c r="R30" s="82">
        <v>241457.47</v>
      </c>
      <c r="S30" s="82">
        <f t="shared" si="0"/>
        <v>96.582988</v>
      </c>
    </row>
    <row r="31" spans="1:19" ht="15" customHeight="1" x14ac:dyDescent="0.25">
      <c r="A31" s="21" t="s">
        <v>35</v>
      </c>
      <c r="B31" s="22" t="s">
        <v>8</v>
      </c>
      <c r="C31" s="108" t="s">
        <v>9</v>
      </c>
      <c r="D31" s="108"/>
      <c r="E31" s="108"/>
      <c r="F31" s="108"/>
      <c r="G31" s="20"/>
      <c r="H31" s="20"/>
      <c r="I31" s="20"/>
      <c r="J31" s="20"/>
      <c r="K31" s="73">
        <v>300000</v>
      </c>
      <c r="L31" s="73">
        <v>300000</v>
      </c>
      <c r="M31" s="73">
        <v>300000</v>
      </c>
      <c r="N31" s="73">
        <v>300000</v>
      </c>
      <c r="O31" s="32"/>
      <c r="P31" s="58"/>
      <c r="Q31" s="59">
        <v>250000</v>
      </c>
      <c r="R31" s="81">
        <v>241457.47</v>
      </c>
      <c r="S31" s="81">
        <f t="shared" si="0"/>
        <v>96.582988</v>
      </c>
    </row>
    <row r="32" spans="1:19" ht="15" customHeight="1" x14ac:dyDescent="0.25">
      <c r="A32" s="98" t="s">
        <v>56</v>
      </c>
      <c r="B32" s="99"/>
      <c r="C32" s="99"/>
      <c r="D32" s="99"/>
      <c r="E32" s="99"/>
      <c r="F32" s="99"/>
      <c r="G32" s="99"/>
      <c r="H32" s="99"/>
      <c r="I32" s="17"/>
      <c r="J32" s="17"/>
      <c r="K32" s="71">
        <v>50000</v>
      </c>
      <c r="L32" s="71">
        <v>50000</v>
      </c>
      <c r="M32" s="71">
        <v>50000</v>
      </c>
      <c r="N32" s="71">
        <v>50000</v>
      </c>
      <c r="O32" s="30"/>
      <c r="P32" s="54">
        <v>-100</v>
      </c>
      <c r="Q32" s="55">
        <v>0</v>
      </c>
      <c r="R32" s="55">
        <v>0</v>
      </c>
      <c r="S32" s="55">
        <v>0</v>
      </c>
    </row>
    <row r="33" spans="1:19" ht="15" customHeight="1" x14ac:dyDescent="0.25">
      <c r="A33" s="18"/>
      <c r="B33" s="19">
        <v>323</v>
      </c>
      <c r="C33" s="107" t="s">
        <v>7</v>
      </c>
      <c r="D33" s="107"/>
      <c r="E33" s="107"/>
      <c r="F33" s="107"/>
      <c r="G33" s="20"/>
      <c r="H33" s="20"/>
      <c r="I33" s="20"/>
      <c r="J33" s="20"/>
      <c r="K33" s="72">
        <v>50000</v>
      </c>
      <c r="L33" s="72">
        <v>50000</v>
      </c>
      <c r="M33" s="72">
        <v>50000</v>
      </c>
      <c r="N33" s="72">
        <v>50000</v>
      </c>
      <c r="O33" s="31"/>
      <c r="P33" s="56">
        <v>-100</v>
      </c>
      <c r="Q33" s="57">
        <v>0</v>
      </c>
      <c r="R33" s="57">
        <v>0</v>
      </c>
      <c r="S33" s="57">
        <v>0</v>
      </c>
    </row>
    <row r="34" spans="1:19" ht="15" customHeight="1" x14ac:dyDescent="0.25">
      <c r="A34" s="21" t="s">
        <v>55</v>
      </c>
      <c r="B34" s="22">
        <v>3232</v>
      </c>
      <c r="C34" s="108" t="s">
        <v>9</v>
      </c>
      <c r="D34" s="108"/>
      <c r="E34" s="108"/>
      <c r="F34" s="108"/>
      <c r="G34" s="20"/>
      <c r="H34" s="20"/>
      <c r="I34" s="20"/>
      <c r="J34" s="20"/>
      <c r="K34" s="73">
        <v>50000</v>
      </c>
      <c r="L34" s="73">
        <v>50000</v>
      </c>
      <c r="M34" s="73">
        <v>50000</v>
      </c>
      <c r="N34" s="73">
        <v>50000</v>
      </c>
      <c r="O34" s="32"/>
      <c r="P34" s="58"/>
      <c r="Q34" s="59">
        <v>0</v>
      </c>
      <c r="R34" s="59">
        <v>0</v>
      </c>
      <c r="S34" s="59">
        <v>0</v>
      </c>
    </row>
    <row r="35" spans="1:19" ht="12.95" customHeight="1" x14ac:dyDescent="0.25">
      <c r="A35" s="98" t="s">
        <v>10</v>
      </c>
      <c r="B35" s="99"/>
      <c r="C35" s="99"/>
      <c r="D35" s="99"/>
      <c r="E35" s="99"/>
      <c r="F35" s="99"/>
      <c r="G35" s="99"/>
      <c r="H35" s="99"/>
      <c r="I35" s="17"/>
      <c r="J35" s="17"/>
      <c r="K35" s="71">
        <v>70000</v>
      </c>
      <c r="L35" s="71">
        <v>70000</v>
      </c>
      <c r="M35" s="71">
        <v>70000</v>
      </c>
      <c r="N35" s="71">
        <v>70000</v>
      </c>
      <c r="O35" s="30"/>
      <c r="P35" s="54">
        <v>-57.14</v>
      </c>
      <c r="Q35" s="55">
        <v>30000</v>
      </c>
      <c r="R35" s="55">
        <v>27039.69</v>
      </c>
      <c r="S35" s="55">
        <f t="shared" ref="S35:S55" si="1">(R35/Q35)*100</f>
        <v>90.132300000000001</v>
      </c>
    </row>
    <row r="36" spans="1:19" ht="15" customHeight="1" x14ac:dyDescent="0.25">
      <c r="A36" s="21"/>
      <c r="B36" s="19" t="s">
        <v>6</v>
      </c>
      <c r="C36" s="107" t="s">
        <v>7</v>
      </c>
      <c r="D36" s="107"/>
      <c r="E36" s="107"/>
      <c r="F36" s="107"/>
      <c r="G36" s="20"/>
      <c r="H36" s="20"/>
      <c r="I36" s="20"/>
      <c r="J36" s="20"/>
      <c r="K36" s="72">
        <v>70000</v>
      </c>
      <c r="L36" s="72">
        <v>70000</v>
      </c>
      <c r="M36" s="72">
        <v>70000</v>
      </c>
      <c r="N36" s="72">
        <v>70000</v>
      </c>
      <c r="O36" s="31"/>
      <c r="P36" s="56">
        <v>-57.14</v>
      </c>
      <c r="Q36" s="57">
        <v>30000</v>
      </c>
      <c r="R36" s="57">
        <v>27039.69</v>
      </c>
      <c r="S36" s="57">
        <f t="shared" si="1"/>
        <v>90.132300000000001</v>
      </c>
    </row>
    <row r="37" spans="1:19" ht="15" customHeight="1" x14ac:dyDescent="0.25">
      <c r="A37" s="21" t="s">
        <v>36</v>
      </c>
      <c r="B37" s="22" t="s">
        <v>8</v>
      </c>
      <c r="C37" s="108" t="s">
        <v>9</v>
      </c>
      <c r="D37" s="108"/>
      <c r="E37" s="108"/>
      <c r="F37" s="108"/>
      <c r="G37" s="20"/>
      <c r="H37" s="20"/>
      <c r="I37" s="20"/>
      <c r="J37" s="20"/>
      <c r="K37" s="73">
        <v>70000</v>
      </c>
      <c r="L37" s="73">
        <v>70000</v>
      </c>
      <c r="M37" s="73">
        <v>70000</v>
      </c>
      <c r="N37" s="73">
        <v>70000</v>
      </c>
      <c r="O37" s="32"/>
      <c r="P37" s="58"/>
      <c r="Q37" s="59">
        <v>30000</v>
      </c>
      <c r="R37" s="59">
        <v>27039.69</v>
      </c>
      <c r="S37" s="59">
        <f t="shared" si="1"/>
        <v>90.132300000000001</v>
      </c>
    </row>
    <row r="38" spans="1:19" ht="12.95" customHeight="1" x14ac:dyDescent="0.25">
      <c r="A38" s="109" t="s">
        <v>11</v>
      </c>
      <c r="B38" s="110"/>
      <c r="C38" s="110"/>
      <c r="D38" s="110"/>
      <c r="E38" s="110"/>
      <c r="F38" s="110"/>
      <c r="G38" s="110"/>
      <c r="H38" s="110"/>
      <c r="I38" s="16"/>
      <c r="J38" s="16"/>
      <c r="K38" s="70">
        <v>200000</v>
      </c>
      <c r="L38" s="70">
        <v>200000</v>
      </c>
      <c r="M38" s="70">
        <v>200000</v>
      </c>
      <c r="N38" s="70">
        <v>200000</v>
      </c>
      <c r="O38" s="29"/>
      <c r="P38" s="52">
        <v>100</v>
      </c>
      <c r="Q38" s="53">
        <v>400000</v>
      </c>
      <c r="R38" s="53">
        <v>384225.64</v>
      </c>
      <c r="S38" s="53">
        <f t="shared" si="1"/>
        <v>96.05641</v>
      </c>
    </row>
    <row r="39" spans="1:19" ht="12.95" customHeight="1" x14ac:dyDescent="0.25">
      <c r="A39" s="98" t="s">
        <v>5</v>
      </c>
      <c r="B39" s="99"/>
      <c r="C39" s="99"/>
      <c r="D39" s="99"/>
      <c r="E39" s="99"/>
      <c r="F39" s="99"/>
      <c r="G39" s="99"/>
      <c r="H39" s="99"/>
      <c r="I39" s="17"/>
      <c r="J39" s="17"/>
      <c r="K39" s="71">
        <v>200000</v>
      </c>
      <c r="L39" s="71">
        <v>200000</v>
      </c>
      <c r="M39" s="71">
        <v>200000</v>
      </c>
      <c r="N39" s="71">
        <v>200000</v>
      </c>
      <c r="O39" s="30"/>
      <c r="P39" s="54">
        <v>100</v>
      </c>
      <c r="Q39" s="55">
        <v>400000</v>
      </c>
      <c r="R39" s="55">
        <v>384225.64</v>
      </c>
      <c r="S39" s="55">
        <f t="shared" si="1"/>
        <v>96.05641</v>
      </c>
    </row>
    <row r="40" spans="1:19" ht="15" customHeight="1" x14ac:dyDescent="0.25">
      <c r="A40" s="21"/>
      <c r="B40" s="19" t="s">
        <v>6</v>
      </c>
      <c r="C40" s="107" t="s">
        <v>7</v>
      </c>
      <c r="D40" s="107"/>
      <c r="E40" s="107"/>
      <c r="F40" s="107"/>
      <c r="G40" s="20"/>
      <c r="H40" s="20"/>
      <c r="I40" s="20"/>
      <c r="J40" s="20"/>
      <c r="K40" s="72">
        <v>200000</v>
      </c>
      <c r="L40" s="72">
        <v>200000</v>
      </c>
      <c r="M40" s="72">
        <v>200000</v>
      </c>
      <c r="N40" s="72">
        <v>200000</v>
      </c>
      <c r="O40" s="31"/>
      <c r="P40" s="56">
        <v>100</v>
      </c>
      <c r="Q40" s="57">
        <v>400000</v>
      </c>
      <c r="R40" s="57">
        <v>384225.64</v>
      </c>
      <c r="S40" s="57">
        <f t="shared" si="1"/>
        <v>96.05641</v>
      </c>
    </row>
    <row r="41" spans="1:19" ht="15" customHeight="1" x14ac:dyDescent="0.25">
      <c r="A41" s="21" t="s">
        <v>37</v>
      </c>
      <c r="B41" s="22" t="s">
        <v>8</v>
      </c>
      <c r="C41" s="108" t="s">
        <v>9</v>
      </c>
      <c r="D41" s="108"/>
      <c r="E41" s="108"/>
      <c r="F41" s="108"/>
      <c r="G41" s="20"/>
      <c r="H41" s="20"/>
      <c r="I41" s="20"/>
      <c r="J41" s="20"/>
      <c r="K41" s="73">
        <v>200000</v>
      </c>
      <c r="L41" s="73">
        <v>200000</v>
      </c>
      <c r="M41" s="73">
        <v>200000</v>
      </c>
      <c r="N41" s="73">
        <v>200000</v>
      </c>
      <c r="O41" s="32"/>
      <c r="P41" s="58"/>
      <c r="Q41" s="59">
        <v>400000</v>
      </c>
      <c r="R41" s="59">
        <v>384225.64</v>
      </c>
      <c r="S41" s="59">
        <f t="shared" si="1"/>
        <v>96.05641</v>
      </c>
    </row>
    <row r="42" spans="1:19" ht="12.95" customHeight="1" x14ac:dyDescent="0.25">
      <c r="A42" s="96" t="s">
        <v>12</v>
      </c>
      <c r="B42" s="97"/>
      <c r="C42" s="97"/>
      <c r="D42" s="97"/>
      <c r="E42" s="97"/>
      <c r="F42" s="97"/>
      <c r="G42" s="97"/>
      <c r="H42" s="97"/>
      <c r="I42" s="16"/>
      <c r="J42" s="16"/>
      <c r="K42" s="70">
        <v>105000</v>
      </c>
      <c r="L42" s="70">
        <v>105000</v>
      </c>
      <c r="M42" s="70">
        <v>105000</v>
      </c>
      <c r="N42" s="70">
        <v>105000</v>
      </c>
      <c r="O42" s="29"/>
      <c r="P42" s="52">
        <v>4.76</v>
      </c>
      <c r="Q42" s="53">
        <v>110000</v>
      </c>
      <c r="R42" s="53">
        <v>117302.98</v>
      </c>
      <c r="S42" s="53">
        <f t="shared" si="1"/>
        <v>106.63907272727273</v>
      </c>
    </row>
    <row r="43" spans="1:19" ht="12.95" customHeight="1" x14ac:dyDescent="0.25">
      <c r="A43" s="98" t="s">
        <v>5</v>
      </c>
      <c r="B43" s="99"/>
      <c r="C43" s="99"/>
      <c r="D43" s="99"/>
      <c r="E43" s="99"/>
      <c r="F43" s="99"/>
      <c r="G43" s="99"/>
      <c r="H43" s="99"/>
      <c r="I43" s="17"/>
      <c r="J43" s="17"/>
      <c r="K43" s="71">
        <v>105000</v>
      </c>
      <c r="L43" s="71">
        <v>105000</v>
      </c>
      <c r="M43" s="71">
        <v>105000</v>
      </c>
      <c r="N43" s="71">
        <v>105000</v>
      </c>
      <c r="O43" s="30"/>
      <c r="P43" s="54">
        <v>4.76</v>
      </c>
      <c r="Q43" s="55">
        <v>110000</v>
      </c>
      <c r="R43" s="55">
        <v>117302.98</v>
      </c>
      <c r="S43" s="55">
        <f t="shared" si="1"/>
        <v>106.63907272727273</v>
      </c>
    </row>
    <row r="44" spans="1:19" ht="15" customHeight="1" x14ac:dyDescent="0.25">
      <c r="A44" s="21"/>
      <c r="B44" s="19" t="s">
        <v>13</v>
      </c>
      <c r="C44" s="107" t="s">
        <v>14</v>
      </c>
      <c r="D44" s="107"/>
      <c r="E44" s="107"/>
      <c r="F44" s="107"/>
      <c r="G44" s="20"/>
      <c r="H44" s="20"/>
      <c r="I44" s="20"/>
      <c r="J44" s="20"/>
      <c r="K44" s="72">
        <v>65000</v>
      </c>
      <c r="L44" s="72">
        <v>65000</v>
      </c>
      <c r="M44" s="72">
        <v>65000</v>
      </c>
      <c r="N44" s="72">
        <v>65000</v>
      </c>
      <c r="O44" s="31"/>
      <c r="P44" s="56">
        <v>0</v>
      </c>
      <c r="Q44" s="57">
        <v>65000</v>
      </c>
      <c r="R44" s="57">
        <v>59045.84</v>
      </c>
      <c r="S44" s="57">
        <f t="shared" si="1"/>
        <v>90.83975384615384</v>
      </c>
    </row>
    <row r="45" spans="1:19" ht="15" customHeight="1" x14ac:dyDescent="0.25">
      <c r="A45" s="21" t="s">
        <v>38</v>
      </c>
      <c r="B45" s="22" t="s">
        <v>15</v>
      </c>
      <c r="C45" s="108" t="s">
        <v>16</v>
      </c>
      <c r="D45" s="108"/>
      <c r="E45" s="108"/>
      <c r="F45" s="108"/>
      <c r="G45" s="20"/>
      <c r="H45" s="20"/>
      <c r="I45" s="20"/>
      <c r="J45" s="20"/>
      <c r="K45" s="73">
        <v>65000</v>
      </c>
      <c r="L45" s="73">
        <v>65000</v>
      </c>
      <c r="M45" s="73">
        <v>65000</v>
      </c>
      <c r="N45" s="73">
        <v>65000</v>
      </c>
      <c r="O45" s="32"/>
      <c r="P45" s="58"/>
      <c r="Q45" s="59">
        <v>65000</v>
      </c>
      <c r="R45" s="59">
        <v>59045.84</v>
      </c>
      <c r="S45" s="57">
        <f t="shared" si="1"/>
        <v>90.83975384615384</v>
      </c>
    </row>
    <row r="46" spans="1:19" ht="15" customHeight="1" x14ac:dyDescent="0.25">
      <c r="A46" s="21"/>
      <c r="B46" s="19" t="s">
        <v>6</v>
      </c>
      <c r="C46" s="107" t="s">
        <v>7</v>
      </c>
      <c r="D46" s="107"/>
      <c r="E46" s="107"/>
      <c r="F46" s="107"/>
      <c r="G46" s="20"/>
      <c r="H46" s="20"/>
      <c r="I46" s="20"/>
      <c r="J46" s="20"/>
      <c r="K46" s="72">
        <v>40000</v>
      </c>
      <c r="L46" s="72">
        <v>40000</v>
      </c>
      <c r="M46" s="72">
        <v>40000</v>
      </c>
      <c r="N46" s="72">
        <v>40000</v>
      </c>
      <c r="O46" s="31"/>
      <c r="P46" s="56">
        <v>12.5</v>
      </c>
      <c r="Q46" s="57">
        <v>45000</v>
      </c>
      <c r="R46" s="57">
        <v>58257.17</v>
      </c>
      <c r="S46" s="57">
        <f t="shared" si="1"/>
        <v>129.46037777777778</v>
      </c>
    </row>
    <row r="47" spans="1:19" ht="15" customHeight="1" x14ac:dyDescent="0.25">
      <c r="A47" s="21" t="s">
        <v>39</v>
      </c>
      <c r="B47" s="22" t="s">
        <v>8</v>
      </c>
      <c r="C47" s="108" t="s">
        <v>9</v>
      </c>
      <c r="D47" s="108"/>
      <c r="E47" s="108"/>
      <c r="F47" s="108"/>
      <c r="G47" s="20"/>
      <c r="H47" s="20"/>
      <c r="I47" s="20"/>
      <c r="J47" s="20"/>
      <c r="K47" s="73">
        <v>40000</v>
      </c>
      <c r="L47" s="73">
        <v>40000</v>
      </c>
      <c r="M47" s="73">
        <v>40000</v>
      </c>
      <c r="N47" s="73">
        <v>40000</v>
      </c>
      <c r="O47" s="32"/>
      <c r="P47" s="58"/>
      <c r="Q47" s="59">
        <v>45000</v>
      </c>
      <c r="R47" s="59">
        <v>58257.17</v>
      </c>
      <c r="S47" s="59">
        <f t="shared" si="1"/>
        <v>129.46037777777778</v>
      </c>
    </row>
    <row r="48" spans="1:19" ht="12.95" customHeight="1" x14ac:dyDescent="0.25">
      <c r="A48" s="109" t="s">
        <v>17</v>
      </c>
      <c r="B48" s="110"/>
      <c r="C48" s="110"/>
      <c r="D48" s="110"/>
      <c r="E48" s="110"/>
      <c r="F48" s="110"/>
      <c r="G48" s="110"/>
      <c r="H48" s="110"/>
      <c r="I48" s="16"/>
      <c r="J48" s="16"/>
      <c r="K48" s="70">
        <v>50000</v>
      </c>
      <c r="L48" s="70">
        <v>50000</v>
      </c>
      <c r="M48" s="70">
        <v>50000</v>
      </c>
      <c r="N48" s="70">
        <v>50000</v>
      </c>
      <c r="O48" s="29"/>
      <c r="P48" s="52">
        <v>-8</v>
      </c>
      <c r="Q48" s="53">
        <v>46000</v>
      </c>
      <c r="R48" s="53">
        <v>45316.69</v>
      </c>
      <c r="S48" s="53">
        <f t="shared" si="1"/>
        <v>98.514543478260876</v>
      </c>
    </row>
    <row r="49" spans="1:20" ht="12.95" customHeight="1" x14ac:dyDescent="0.25">
      <c r="A49" s="98" t="s">
        <v>5</v>
      </c>
      <c r="B49" s="99"/>
      <c r="C49" s="99"/>
      <c r="D49" s="99"/>
      <c r="E49" s="99"/>
      <c r="F49" s="99"/>
      <c r="G49" s="99"/>
      <c r="H49" s="99"/>
      <c r="I49" s="17"/>
      <c r="J49" s="17"/>
      <c r="K49" s="71">
        <v>50000</v>
      </c>
      <c r="L49" s="71">
        <v>50000</v>
      </c>
      <c r="M49" s="71">
        <v>50000</v>
      </c>
      <c r="N49" s="71">
        <v>50000</v>
      </c>
      <c r="O49" s="30"/>
      <c r="P49" s="54">
        <v>-8</v>
      </c>
      <c r="Q49" s="55">
        <v>46000</v>
      </c>
      <c r="R49" s="55">
        <v>45316.69</v>
      </c>
      <c r="S49" s="55">
        <f t="shared" si="1"/>
        <v>98.514543478260876</v>
      </c>
    </row>
    <row r="50" spans="1:20" ht="15" customHeight="1" x14ac:dyDescent="0.25">
      <c r="A50" s="21"/>
      <c r="B50" s="19" t="s">
        <v>6</v>
      </c>
      <c r="C50" s="107" t="s">
        <v>7</v>
      </c>
      <c r="D50" s="107"/>
      <c r="E50" s="107"/>
      <c r="F50" s="107"/>
      <c r="G50" s="20"/>
      <c r="H50" s="20"/>
      <c r="I50" s="20"/>
      <c r="J50" s="20"/>
      <c r="K50" s="72">
        <v>50000</v>
      </c>
      <c r="L50" s="72">
        <v>50000</v>
      </c>
      <c r="M50" s="72">
        <v>50000</v>
      </c>
      <c r="N50" s="72">
        <v>50000</v>
      </c>
      <c r="O50" s="31"/>
      <c r="P50" s="56">
        <v>-8</v>
      </c>
      <c r="Q50" s="57">
        <v>46000</v>
      </c>
      <c r="R50" s="57">
        <v>45316.69</v>
      </c>
      <c r="S50" s="57">
        <f t="shared" si="1"/>
        <v>98.514543478260876</v>
      </c>
    </row>
    <row r="51" spans="1:20" ht="15" customHeight="1" x14ac:dyDescent="0.25">
      <c r="A51" s="21" t="s">
        <v>40</v>
      </c>
      <c r="B51" s="22" t="s">
        <v>18</v>
      </c>
      <c r="C51" s="108" t="s">
        <v>19</v>
      </c>
      <c r="D51" s="108"/>
      <c r="E51" s="108"/>
      <c r="F51" s="108"/>
      <c r="G51" s="20"/>
      <c r="H51" s="20"/>
      <c r="I51" s="20"/>
      <c r="J51" s="20"/>
      <c r="K51" s="73">
        <v>50000</v>
      </c>
      <c r="L51" s="73">
        <v>50000</v>
      </c>
      <c r="M51" s="73">
        <v>50000</v>
      </c>
      <c r="N51" s="73">
        <v>50000</v>
      </c>
      <c r="O51" s="32"/>
      <c r="P51" s="58"/>
      <c r="Q51" s="59">
        <v>46000</v>
      </c>
      <c r="R51" s="59">
        <v>45316.69</v>
      </c>
      <c r="S51" s="59">
        <f t="shared" si="1"/>
        <v>98.514543478260876</v>
      </c>
    </row>
    <row r="52" spans="1:20" ht="12.95" customHeight="1" x14ac:dyDescent="0.25">
      <c r="A52" s="109" t="s">
        <v>22</v>
      </c>
      <c r="B52" s="110"/>
      <c r="C52" s="110"/>
      <c r="D52" s="110"/>
      <c r="E52" s="110"/>
      <c r="F52" s="110"/>
      <c r="G52" s="110"/>
      <c r="H52" s="110"/>
      <c r="I52" s="16"/>
      <c r="J52" s="16"/>
      <c r="K52" s="70">
        <v>57000</v>
      </c>
      <c r="L52" s="70">
        <v>57000</v>
      </c>
      <c r="M52" s="70">
        <v>57000</v>
      </c>
      <c r="N52" s="70">
        <v>57000</v>
      </c>
      <c r="O52" s="29"/>
      <c r="P52" s="52">
        <v>-8.77</v>
      </c>
      <c r="Q52" s="53">
        <v>52000</v>
      </c>
      <c r="R52" s="53">
        <v>70935.539999999994</v>
      </c>
      <c r="S52" s="53">
        <f t="shared" si="1"/>
        <v>136.4145</v>
      </c>
    </row>
    <row r="53" spans="1:20" ht="12.95" customHeight="1" x14ac:dyDescent="0.25">
      <c r="A53" s="98" t="s">
        <v>5</v>
      </c>
      <c r="B53" s="99"/>
      <c r="C53" s="99"/>
      <c r="D53" s="99"/>
      <c r="E53" s="99"/>
      <c r="F53" s="99"/>
      <c r="G53" s="99"/>
      <c r="H53" s="99"/>
      <c r="I53" s="17"/>
      <c r="J53" s="17"/>
      <c r="K53" s="71">
        <v>57000</v>
      </c>
      <c r="L53" s="71">
        <v>57000</v>
      </c>
      <c r="M53" s="71">
        <v>57000</v>
      </c>
      <c r="N53" s="71">
        <v>57000</v>
      </c>
      <c r="O53" s="30"/>
      <c r="P53" s="54">
        <v>-8.77</v>
      </c>
      <c r="Q53" s="55">
        <v>52000</v>
      </c>
      <c r="R53" s="55">
        <v>70935.539999999994</v>
      </c>
      <c r="S53" s="55">
        <f t="shared" si="1"/>
        <v>136.4145</v>
      </c>
    </row>
    <row r="54" spans="1:20" ht="15" customHeight="1" x14ac:dyDescent="0.25">
      <c r="A54" s="21"/>
      <c r="B54" s="19" t="s">
        <v>6</v>
      </c>
      <c r="C54" s="107" t="s">
        <v>7</v>
      </c>
      <c r="D54" s="107"/>
      <c r="E54" s="107"/>
      <c r="F54" s="107"/>
      <c r="G54" s="20"/>
      <c r="H54" s="20"/>
      <c r="I54" s="20"/>
      <c r="J54" s="20"/>
      <c r="K54" s="72">
        <v>57000</v>
      </c>
      <c r="L54" s="72">
        <v>57000</v>
      </c>
      <c r="M54" s="72">
        <v>57000</v>
      </c>
      <c r="N54" s="72">
        <v>57000</v>
      </c>
      <c r="O54" s="31"/>
      <c r="P54" s="56">
        <v>-8.77</v>
      </c>
      <c r="Q54" s="57">
        <v>52000</v>
      </c>
      <c r="R54" s="57">
        <v>70935.539999999994</v>
      </c>
      <c r="S54" s="57">
        <f t="shared" si="1"/>
        <v>136.4145</v>
      </c>
    </row>
    <row r="55" spans="1:20" ht="15" customHeight="1" x14ac:dyDescent="0.25">
      <c r="A55" s="21" t="s">
        <v>41</v>
      </c>
      <c r="B55" s="22" t="s">
        <v>8</v>
      </c>
      <c r="C55" s="108" t="s">
        <v>9</v>
      </c>
      <c r="D55" s="108"/>
      <c r="E55" s="108"/>
      <c r="F55" s="108"/>
      <c r="G55" s="20"/>
      <c r="H55" s="20"/>
      <c r="I55" s="20"/>
      <c r="J55" s="20"/>
      <c r="K55" s="73">
        <v>10000</v>
      </c>
      <c r="L55" s="73">
        <v>10000</v>
      </c>
      <c r="M55" s="73">
        <v>10000</v>
      </c>
      <c r="N55" s="73">
        <v>10000</v>
      </c>
      <c r="O55" s="32"/>
      <c r="P55" s="58"/>
      <c r="Q55" s="59">
        <v>15000</v>
      </c>
      <c r="R55" s="59">
        <v>19268.060000000001</v>
      </c>
      <c r="S55" s="59">
        <f t="shared" si="1"/>
        <v>128.45373333333333</v>
      </c>
    </row>
    <row r="56" spans="1:20" ht="15" customHeight="1" x14ac:dyDescent="0.25">
      <c r="A56" s="21" t="s">
        <v>42</v>
      </c>
      <c r="B56" s="22" t="s">
        <v>18</v>
      </c>
      <c r="C56" s="108" t="s">
        <v>19</v>
      </c>
      <c r="D56" s="108"/>
      <c r="E56" s="108"/>
      <c r="F56" s="108"/>
      <c r="G56" s="20"/>
      <c r="H56" s="20"/>
      <c r="I56" s="20"/>
      <c r="J56" s="20"/>
      <c r="K56" s="73">
        <v>1000</v>
      </c>
      <c r="L56" s="73">
        <v>1000</v>
      </c>
      <c r="M56" s="73">
        <v>1000</v>
      </c>
      <c r="N56" s="73">
        <v>1000</v>
      </c>
      <c r="O56" s="32"/>
      <c r="P56" s="58"/>
      <c r="Q56" s="59">
        <v>1000</v>
      </c>
      <c r="R56" s="59">
        <v>0</v>
      </c>
      <c r="S56" s="59">
        <v>0</v>
      </c>
    </row>
    <row r="57" spans="1:20" ht="15" customHeight="1" x14ac:dyDescent="0.25">
      <c r="A57" s="21" t="s">
        <v>51</v>
      </c>
      <c r="B57" s="22">
        <v>3239</v>
      </c>
      <c r="C57" s="108" t="s">
        <v>54</v>
      </c>
      <c r="D57" s="108"/>
      <c r="E57" s="108"/>
      <c r="F57" s="108"/>
      <c r="G57" s="20"/>
      <c r="H57" s="20"/>
      <c r="I57" s="20"/>
      <c r="J57" s="20"/>
      <c r="K57" s="73">
        <v>1000</v>
      </c>
      <c r="L57" s="73">
        <v>1000</v>
      </c>
      <c r="M57" s="73">
        <v>1000</v>
      </c>
      <c r="N57" s="73">
        <v>1000</v>
      </c>
      <c r="O57" s="32"/>
      <c r="P57" s="58"/>
      <c r="Q57" s="59">
        <v>1000</v>
      </c>
      <c r="R57" s="59">
        <v>0</v>
      </c>
      <c r="S57" s="59">
        <v>0</v>
      </c>
      <c r="T57" s="81"/>
    </row>
    <row r="58" spans="1:20" ht="15" customHeight="1" x14ac:dyDescent="0.25">
      <c r="A58" s="21" t="s">
        <v>52</v>
      </c>
      <c r="B58" s="22">
        <v>3295</v>
      </c>
      <c r="C58" s="108" t="s">
        <v>53</v>
      </c>
      <c r="D58" s="108"/>
      <c r="E58" s="108"/>
      <c r="F58" s="108"/>
      <c r="G58" s="20"/>
      <c r="H58" s="20"/>
      <c r="I58" s="20"/>
      <c r="J58" s="20"/>
      <c r="K58" s="73">
        <v>45000</v>
      </c>
      <c r="L58" s="73">
        <v>45000</v>
      </c>
      <c r="M58" s="73">
        <v>45000</v>
      </c>
      <c r="N58" s="73">
        <v>45000</v>
      </c>
      <c r="O58" s="32"/>
      <c r="P58" s="58"/>
      <c r="Q58" s="59">
        <v>35000</v>
      </c>
      <c r="R58" s="59">
        <v>51667.48</v>
      </c>
      <c r="S58" s="59">
        <f>(R58/Q58)*100</f>
        <v>147.62137142857142</v>
      </c>
    </row>
    <row r="59" spans="1:20" ht="26.25" customHeight="1" x14ac:dyDescent="0.25">
      <c r="A59" s="109" t="s">
        <v>23</v>
      </c>
      <c r="B59" s="110"/>
      <c r="C59" s="110"/>
      <c r="D59" s="110"/>
      <c r="E59" s="110"/>
      <c r="F59" s="110"/>
      <c r="G59" s="110"/>
      <c r="H59" s="110"/>
      <c r="I59" s="16"/>
      <c r="J59" s="16"/>
      <c r="K59" s="70">
        <v>40000</v>
      </c>
      <c r="L59" s="70">
        <v>40000</v>
      </c>
      <c r="M59" s="70">
        <v>40000</v>
      </c>
      <c r="N59" s="70">
        <v>40000</v>
      </c>
      <c r="O59" s="29"/>
      <c r="P59" s="52">
        <v>-62.5</v>
      </c>
      <c r="Q59" s="53">
        <v>15000</v>
      </c>
      <c r="R59" s="53">
        <v>0</v>
      </c>
      <c r="S59" s="53">
        <v>0</v>
      </c>
    </row>
    <row r="60" spans="1:20" ht="12.95" customHeight="1" x14ac:dyDescent="0.25">
      <c r="A60" s="98" t="s">
        <v>5</v>
      </c>
      <c r="B60" s="99"/>
      <c r="C60" s="99"/>
      <c r="D60" s="99"/>
      <c r="E60" s="99"/>
      <c r="F60" s="99"/>
      <c r="G60" s="99"/>
      <c r="H60" s="99"/>
      <c r="I60" s="17"/>
      <c r="J60" s="17"/>
      <c r="K60" s="71">
        <v>40000</v>
      </c>
      <c r="L60" s="71">
        <v>40000</v>
      </c>
      <c r="M60" s="71">
        <v>40000</v>
      </c>
      <c r="N60" s="71">
        <v>40000</v>
      </c>
      <c r="O60" s="30"/>
      <c r="P60" s="54">
        <v>-62.5</v>
      </c>
      <c r="Q60" s="55">
        <v>15000</v>
      </c>
      <c r="R60" s="55">
        <v>0</v>
      </c>
      <c r="S60" s="55">
        <v>0</v>
      </c>
    </row>
    <row r="61" spans="1:20" ht="15" customHeight="1" x14ac:dyDescent="0.25">
      <c r="A61" s="21"/>
      <c r="B61" s="19" t="s">
        <v>6</v>
      </c>
      <c r="C61" s="107" t="s">
        <v>7</v>
      </c>
      <c r="D61" s="107"/>
      <c r="E61" s="107"/>
      <c r="F61" s="107"/>
      <c r="G61" s="20"/>
      <c r="H61" s="20"/>
      <c r="I61" s="20"/>
      <c r="J61" s="20"/>
      <c r="K61" s="72">
        <v>40000</v>
      </c>
      <c r="L61" s="72">
        <v>40000</v>
      </c>
      <c r="M61" s="72">
        <v>40000</v>
      </c>
      <c r="N61" s="72">
        <v>40000</v>
      </c>
      <c r="O61" s="31"/>
      <c r="P61" s="56">
        <v>-62.5</v>
      </c>
      <c r="Q61" s="57">
        <v>15000</v>
      </c>
      <c r="R61" s="57">
        <v>0</v>
      </c>
      <c r="S61" s="57">
        <v>0</v>
      </c>
    </row>
    <row r="62" spans="1:20" ht="15" customHeight="1" x14ac:dyDescent="0.25">
      <c r="A62" s="21" t="s">
        <v>43</v>
      </c>
      <c r="B62" s="22" t="s">
        <v>8</v>
      </c>
      <c r="C62" s="108" t="s">
        <v>9</v>
      </c>
      <c r="D62" s="108"/>
      <c r="E62" s="108"/>
      <c r="F62" s="108"/>
      <c r="G62" s="20"/>
      <c r="H62" s="20"/>
      <c r="I62" s="20"/>
      <c r="J62" s="20"/>
      <c r="K62" s="73">
        <v>40000</v>
      </c>
      <c r="L62" s="73">
        <v>40000</v>
      </c>
      <c r="M62" s="73">
        <v>40000</v>
      </c>
      <c r="N62" s="73">
        <v>40000</v>
      </c>
      <c r="O62" s="32"/>
      <c r="P62" s="58"/>
      <c r="Q62" s="59">
        <v>15000</v>
      </c>
      <c r="R62" s="59">
        <v>0</v>
      </c>
      <c r="S62" s="59">
        <v>0</v>
      </c>
    </row>
    <row r="63" spans="1:20" ht="12.95" customHeight="1" x14ac:dyDescent="0.25">
      <c r="A63" s="109" t="s">
        <v>24</v>
      </c>
      <c r="B63" s="110"/>
      <c r="C63" s="110"/>
      <c r="D63" s="110"/>
      <c r="E63" s="110"/>
      <c r="F63" s="110"/>
      <c r="G63" s="110"/>
      <c r="H63" s="110"/>
      <c r="I63" s="16"/>
      <c r="J63" s="16"/>
      <c r="K63" s="70">
        <v>10000</v>
      </c>
      <c r="L63" s="70">
        <v>10000</v>
      </c>
      <c r="M63" s="70">
        <v>10000</v>
      </c>
      <c r="N63" s="70">
        <v>10000</v>
      </c>
      <c r="O63" s="29"/>
      <c r="P63" s="52">
        <v>50</v>
      </c>
      <c r="Q63" s="53">
        <v>15000</v>
      </c>
      <c r="R63" s="53">
        <v>10662.81</v>
      </c>
      <c r="S63" s="53">
        <f t="shared" ref="S63:S78" si="2">(R63/Q63)*100</f>
        <v>71.085399999999993</v>
      </c>
    </row>
    <row r="64" spans="1:20" ht="12.95" customHeight="1" x14ac:dyDescent="0.25">
      <c r="A64" s="98" t="s">
        <v>5</v>
      </c>
      <c r="B64" s="99"/>
      <c r="C64" s="99"/>
      <c r="D64" s="99"/>
      <c r="E64" s="99"/>
      <c r="F64" s="99"/>
      <c r="G64" s="99"/>
      <c r="H64" s="99"/>
      <c r="I64" s="17"/>
      <c r="J64" s="17"/>
      <c r="K64" s="71">
        <v>10000</v>
      </c>
      <c r="L64" s="71">
        <v>10000</v>
      </c>
      <c r="M64" s="71">
        <v>10000</v>
      </c>
      <c r="N64" s="71">
        <v>10000</v>
      </c>
      <c r="O64" s="30"/>
      <c r="P64" s="54">
        <v>50</v>
      </c>
      <c r="Q64" s="55">
        <v>15000</v>
      </c>
      <c r="R64" s="55">
        <v>10662.81</v>
      </c>
      <c r="S64" s="55">
        <f t="shared" si="2"/>
        <v>71.085399999999993</v>
      </c>
    </row>
    <row r="65" spans="1:19" ht="15" customHeight="1" x14ac:dyDescent="0.25">
      <c r="A65" s="21"/>
      <c r="B65" s="19" t="s">
        <v>6</v>
      </c>
      <c r="C65" s="107" t="s">
        <v>7</v>
      </c>
      <c r="D65" s="107"/>
      <c r="E65" s="107"/>
      <c r="F65" s="107"/>
      <c r="G65" s="20"/>
      <c r="H65" s="20"/>
      <c r="I65" s="20"/>
      <c r="J65" s="20"/>
      <c r="K65" s="72">
        <v>10000</v>
      </c>
      <c r="L65" s="72">
        <v>10000</v>
      </c>
      <c r="M65" s="72">
        <v>10000</v>
      </c>
      <c r="N65" s="72">
        <v>10000</v>
      </c>
      <c r="O65" s="31"/>
      <c r="P65" s="56">
        <v>50</v>
      </c>
      <c r="Q65" s="57">
        <v>15000</v>
      </c>
      <c r="R65" s="57">
        <v>10662.81</v>
      </c>
      <c r="S65" s="57">
        <f t="shared" si="2"/>
        <v>71.085399999999993</v>
      </c>
    </row>
    <row r="66" spans="1:19" ht="15" customHeight="1" x14ac:dyDescent="0.25">
      <c r="A66" s="21" t="s">
        <v>44</v>
      </c>
      <c r="B66" s="22" t="s">
        <v>8</v>
      </c>
      <c r="C66" s="108" t="s">
        <v>9</v>
      </c>
      <c r="D66" s="108"/>
      <c r="E66" s="108"/>
      <c r="F66" s="108"/>
      <c r="G66" s="20"/>
      <c r="H66" s="20"/>
      <c r="I66" s="20"/>
      <c r="J66" s="20"/>
      <c r="K66" s="73">
        <v>10000</v>
      </c>
      <c r="L66" s="73">
        <v>10000</v>
      </c>
      <c r="M66" s="73">
        <v>10000</v>
      </c>
      <c r="N66" s="73">
        <v>10000</v>
      </c>
      <c r="O66" s="32"/>
      <c r="P66" s="58"/>
      <c r="Q66" s="59">
        <v>15000</v>
      </c>
      <c r="R66" s="59">
        <v>10662.81</v>
      </c>
      <c r="S66" s="59">
        <f t="shared" si="2"/>
        <v>71.085399999999993</v>
      </c>
    </row>
    <row r="67" spans="1:19" ht="12.95" customHeight="1" x14ac:dyDescent="0.25">
      <c r="A67" s="109" t="s">
        <v>25</v>
      </c>
      <c r="B67" s="110"/>
      <c r="C67" s="110"/>
      <c r="D67" s="110"/>
      <c r="E67" s="110"/>
      <c r="F67" s="110"/>
      <c r="G67" s="110"/>
      <c r="H67" s="110"/>
      <c r="I67" s="16"/>
      <c r="J67" s="16"/>
      <c r="K67" s="70">
        <v>35000</v>
      </c>
      <c r="L67" s="70">
        <v>35000</v>
      </c>
      <c r="M67" s="70">
        <v>35000</v>
      </c>
      <c r="N67" s="70">
        <v>35000</v>
      </c>
      <c r="O67" s="29"/>
      <c r="P67" s="52">
        <v>-14.29</v>
      </c>
      <c r="Q67" s="53">
        <v>30000</v>
      </c>
      <c r="R67" s="53">
        <v>21198.13</v>
      </c>
      <c r="S67" s="53">
        <f t="shared" si="2"/>
        <v>70.660433333333344</v>
      </c>
    </row>
    <row r="68" spans="1:19" ht="12.95" customHeight="1" x14ac:dyDescent="0.25">
      <c r="A68" s="98" t="s">
        <v>5</v>
      </c>
      <c r="B68" s="99"/>
      <c r="C68" s="99"/>
      <c r="D68" s="99"/>
      <c r="E68" s="99"/>
      <c r="F68" s="99"/>
      <c r="G68" s="99"/>
      <c r="H68" s="99"/>
      <c r="I68" s="17"/>
      <c r="J68" s="17"/>
      <c r="K68" s="71">
        <v>35000</v>
      </c>
      <c r="L68" s="71">
        <v>35000</v>
      </c>
      <c r="M68" s="71">
        <v>35000</v>
      </c>
      <c r="N68" s="71">
        <v>35000</v>
      </c>
      <c r="O68" s="30"/>
      <c r="P68" s="54">
        <v>-14.29</v>
      </c>
      <c r="Q68" s="55">
        <v>30000</v>
      </c>
      <c r="R68" s="55">
        <v>21198.13</v>
      </c>
      <c r="S68" s="55">
        <f t="shared" si="2"/>
        <v>70.660433333333344</v>
      </c>
    </row>
    <row r="69" spans="1:19" ht="15" customHeight="1" x14ac:dyDescent="0.25">
      <c r="A69" s="21"/>
      <c r="B69" s="19" t="s">
        <v>6</v>
      </c>
      <c r="C69" s="107" t="s">
        <v>7</v>
      </c>
      <c r="D69" s="107"/>
      <c r="E69" s="107"/>
      <c r="F69" s="107"/>
      <c r="G69" s="20"/>
      <c r="H69" s="20"/>
      <c r="I69" s="20"/>
      <c r="J69" s="20"/>
      <c r="K69" s="72">
        <v>35000</v>
      </c>
      <c r="L69" s="72">
        <v>35000</v>
      </c>
      <c r="M69" s="72">
        <v>35000</v>
      </c>
      <c r="N69" s="72">
        <v>35000</v>
      </c>
      <c r="O69" s="31"/>
      <c r="P69" s="56">
        <v>-14.29</v>
      </c>
      <c r="Q69" s="57">
        <v>30000</v>
      </c>
      <c r="R69" s="57">
        <v>21198.13</v>
      </c>
      <c r="S69" s="57">
        <f t="shared" si="2"/>
        <v>70.660433333333344</v>
      </c>
    </row>
    <row r="70" spans="1:19" ht="15" customHeight="1" x14ac:dyDescent="0.25">
      <c r="A70" s="21" t="s">
        <v>45</v>
      </c>
      <c r="B70" s="22" t="s">
        <v>8</v>
      </c>
      <c r="C70" s="108" t="s">
        <v>9</v>
      </c>
      <c r="D70" s="108"/>
      <c r="E70" s="108"/>
      <c r="F70" s="108"/>
      <c r="G70" s="20"/>
      <c r="H70" s="20"/>
      <c r="I70" s="20"/>
      <c r="J70" s="20"/>
      <c r="K70" s="73">
        <v>35000</v>
      </c>
      <c r="L70" s="73">
        <v>35000</v>
      </c>
      <c r="M70" s="73">
        <v>35000</v>
      </c>
      <c r="N70" s="73">
        <v>35000</v>
      </c>
      <c r="O70" s="32"/>
      <c r="P70" s="58"/>
      <c r="Q70" s="59">
        <v>30000</v>
      </c>
      <c r="R70" s="59">
        <v>21198.13</v>
      </c>
      <c r="S70" s="59">
        <f t="shared" si="2"/>
        <v>70.660433333333344</v>
      </c>
    </row>
    <row r="71" spans="1:19" ht="12.95" customHeight="1" x14ac:dyDescent="0.25">
      <c r="A71" s="109" t="s">
        <v>26</v>
      </c>
      <c r="B71" s="110"/>
      <c r="C71" s="110"/>
      <c r="D71" s="110"/>
      <c r="E71" s="110"/>
      <c r="F71" s="110"/>
      <c r="G71" s="110"/>
      <c r="H71" s="110"/>
      <c r="I71" s="16"/>
      <c r="J71" s="16"/>
      <c r="K71" s="70">
        <v>11500</v>
      </c>
      <c r="L71" s="70">
        <v>11500</v>
      </c>
      <c r="M71" s="70">
        <v>11500</v>
      </c>
      <c r="N71" s="70">
        <v>11500</v>
      </c>
      <c r="O71" s="29"/>
      <c r="P71" s="52">
        <v>334.78</v>
      </c>
      <c r="Q71" s="53">
        <v>50000</v>
      </c>
      <c r="R71" s="53">
        <v>42968.75</v>
      </c>
      <c r="S71" s="53">
        <f t="shared" si="2"/>
        <v>85.9375</v>
      </c>
    </row>
    <row r="72" spans="1:19" ht="12.95" customHeight="1" x14ac:dyDescent="0.25">
      <c r="A72" s="98" t="s">
        <v>5</v>
      </c>
      <c r="B72" s="99"/>
      <c r="C72" s="99"/>
      <c r="D72" s="99"/>
      <c r="E72" s="99"/>
      <c r="F72" s="99"/>
      <c r="G72" s="99"/>
      <c r="H72" s="99"/>
      <c r="I72" s="17"/>
      <c r="J72" s="17"/>
      <c r="K72" s="71">
        <v>11500</v>
      </c>
      <c r="L72" s="71">
        <v>11500</v>
      </c>
      <c r="M72" s="71">
        <v>11500</v>
      </c>
      <c r="N72" s="71">
        <v>11500</v>
      </c>
      <c r="O72" s="30"/>
      <c r="P72" s="54">
        <v>334.78</v>
      </c>
      <c r="Q72" s="55">
        <v>50000</v>
      </c>
      <c r="R72" s="55">
        <v>42968.75</v>
      </c>
      <c r="S72" s="55">
        <f t="shared" si="2"/>
        <v>85.9375</v>
      </c>
    </row>
    <row r="73" spans="1:19" ht="15" customHeight="1" x14ac:dyDescent="0.25">
      <c r="A73" s="21"/>
      <c r="B73" s="19" t="s">
        <v>6</v>
      </c>
      <c r="C73" s="107" t="s">
        <v>7</v>
      </c>
      <c r="D73" s="107"/>
      <c r="E73" s="107"/>
      <c r="F73" s="107"/>
      <c r="G73" s="20"/>
      <c r="H73" s="20"/>
      <c r="I73" s="20"/>
      <c r="J73" s="20"/>
      <c r="K73" s="72">
        <v>11500</v>
      </c>
      <c r="L73" s="72">
        <v>11500</v>
      </c>
      <c r="M73" s="72">
        <v>11500</v>
      </c>
      <c r="N73" s="72">
        <v>11500</v>
      </c>
      <c r="O73" s="31"/>
      <c r="P73" s="56">
        <v>334.78</v>
      </c>
      <c r="Q73" s="57">
        <v>50000</v>
      </c>
      <c r="R73" s="57">
        <v>42968.75</v>
      </c>
      <c r="S73" s="57">
        <f t="shared" si="2"/>
        <v>85.9375</v>
      </c>
    </row>
    <row r="74" spans="1:19" ht="15" customHeight="1" x14ac:dyDescent="0.25">
      <c r="A74" s="21"/>
      <c r="B74" s="22" t="s">
        <v>8</v>
      </c>
      <c r="C74" s="108" t="s">
        <v>9</v>
      </c>
      <c r="D74" s="108"/>
      <c r="E74" s="108"/>
      <c r="F74" s="108"/>
      <c r="G74" s="20"/>
      <c r="H74" s="20"/>
      <c r="I74" s="20"/>
      <c r="J74" s="20"/>
      <c r="K74" s="73">
        <v>11500</v>
      </c>
      <c r="L74" s="73">
        <v>11500</v>
      </c>
      <c r="M74" s="73">
        <v>11500</v>
      </c>
      <c r="N74" s="73">
        <v>11500</v>
      </c>
      <c r="O74" s="32"/>
      <c r="P74" s="58"/>
      <c r="Q74" s="59">
        <v>50000</v>
      </c>
      <c r="R74" s="59">
        <v>42968.75</v>
      </c>
      <c r="S74" s="59">
        <f t="shared" si="2"/>
        <v>85.9375</v>
      </c>
    </row>
    <row r="75" spans="1:19" ht="12.95" customHeight="1" x14ac:dyDescent="0.25">
      <c r="A75" s="109" t="s">
        <v>27</v>
      </c>
      <c r="B75" s="110"/>
      <c r="C75" s="110"/>
      <c r="D75" s="110"/>
      <c r="E75" s="110"/>
      <c r="F75" s="110"/>
      <c r="G75" s="110"/>
      <c r="H75" s="110"/>
      <c r="I75" s="16"/>
      <c r="J75" s="16"/>
      <c r="K75" s="70">
        <v>17000</v>
      </c>
      <c r="L75" s="70">
        <v>17000</v>
      </c>
      <c r="M75" s="70">
        <v>17000</v>
      </c>
      <c r="N75" s="70">
        <v>17000</v>
      </c>
      <c r="O75" s="29"/>
      <c r="P75" s="52">
        <v>0</v>
      </c>
      <c r="Q75" s="53">
        <v>17000</v>
      </c>
      <c r="R75" s="53">
        <v>13484.83</v>
      </c>
      <c r="S75" s="53">
        <f t="shared" si="2"/>
        <v>79.322529411764705</v>
      </c>
    </row>
    <row r="76" spans="1:19" ht="12.95" customHeight="1" x14ac:dyDescent="0.25">
      <c r="A76" s="98" t="s">
        <v>5</v>
      </c>
      <c r="B76" s="99"/>
      <c r="C76" s="99"/>
      <c r="D76" s="99"/>
      <c r="E76" s="99"/>
      <c r="F76" s="99"/>
      <c r="G76" s="99"/>
      <c r="H76" s="99"/>
      <c r="I76" s="17"/>
      <c r="J76" s="17"/>
      <c r="K76" s="71">
        <v>17000</v>
      </c>
      <c r="L76" s="71">
        <v>17000</v>
      </c>
      <c r="M76" s="71">
        <v>17000</v>
      </c>
      <c r="N76" s="71">
        <v>17000</v>
      </c>
      <c r="O76" s="30"/>
      <c r="P76" s="54">
        <v>0</v>
      </c>
      <c r="Q76" s="55">
        <v>17000</v>
      </c>
      <c r="R76" s="55">
        <v>13484.83</v>
      </c>
      <c r="S76" s="55">
        <f t="shared" si="2"/>
        <v>79.322529411764705</v>
      </c>
    </row>
    <row r="77" spans="1:19" ht="15" customHeight="1" x14ac:dyDescent="0.25">
      <c r="A77" s="21"/>
      <c r="B77" s="19" t="s">
        <v>6</v>
      </c>
      <c r="C77" s="107" t="s">
        <v>7</v>
      </c>
      <c r="D77" s="107"/>
      <c r="E77" s="107"/>
      <c r="F77" s="107"/>
      <c r="G77" s="20"/>
      <c r="H77" s="20"/>
      <c r="I77" s="20"/>
      <c r="J77" s="20"/>
      <c r="K77" s="72">
        <v>17000</v>
      </c>
      <c r="L77" s="72">
        <v>17000</v>
      </c>
      <c r="M77" s="72">
        <v>17000</v>
      </c>
      <c r="N77" s="72">
        <v>17000</v>
      </c>
      <c r="O77" s="31"/>
      <c r="P77" s="56">
        <v>0</v>
      </c>
      <c r="Q77" s="57">
        <v>17000</v>
      </c>
      <c r="R77" s="57">
        <v>13484.83</v>
      </c>
      <c r="S77" s="57">
        <f t="shared" si="2"/>
        <v>79.322529411764705</v>
      </c>
    </row>
    <row r="78" spans="1:19" ht="15" customHeight="1" x14ac:dyDescent="0.25">
      <c r="A78" s="23" t="s">
        <v>46</v>
      </c>
      <c r="B78" s="24" t="s">
        <v>20</v>
      </c>
      <c r="C78" s="112" t="s">
        <v>21</v>
      </c>
      <c r="D78" s="112"/>
      <c r="E78" s="112"/>
      <c r="F78" s="112"/>
      <c r="G78" s="25"/>
      <c r="H78" s="25"/>
      <c r="I78" s="25"/>
      <c r="J78" s="25"/>
      <c r="K78" s="74">
        <v>17000</v>
      </c>
      <c r="L78" s="74">
        <v>17000</v>
      </c>
      <c r="M78" s="74">
        <v>17000</v>
      </c>
      <c r="N78" s="74">
        <v>17000</v>
      </c>
      <c r="O78" s="28"/>
      <c r="P78" s="60"/>
      <c r="Q78" s="61">
        <v>17000</v>
      </c>
      <c r="R78" s="61">
        <v>13484.83</v>
      </c>
      <c r="S78" s="61">
        <f t="shared" si="2"/>
        <v>79.322529411764705</v>
      </c>
    </row>
    <row r="79" spans="1:19" x14ac:dyDescent="0.25">
      <c r="A79" s="2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69"/>
      <c r="O79" s="8"/>
      <c r="P79" s="41"/>
      <c r="Q79" s="41"/>
    </row>
    <row r="80" spans="1:19" ht="26.25" customHeight="1" x14ac:dyDescent="0.25">
      <c r="A80" s="92" t="s">
        <v>33</v>
      </c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</row>
    <row r="81" spans="1:18" ht="22.5" customHeight="1" x14ac:dyDescent="0.25">
      <c r="A81" s="93" t="s">
        <v>61</v>
      </c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</row>
    <row r="83" spans="1:18" x14ac:dyDescent="0.25">
      <c r="E83" s="85" t="s">
        <v>28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</row>
    <row r="84" spans="1:18" ht="17.25" customHeight="1" x14ac:dyDescent="0.25">
      <c r="F84" s="111" t="s">
        <v>69</v>
      </c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</row>
  </sheetData>
  <mergeCells count="74">
    <mergeCell ref="A80:R80"/>
    <mergeCell ref="A81:R81"/>
    <mergeCell ref="E83:R83"/>
    <mergeCell ref="F84:Q84"/>
    <mergeCell ref="C78:F78"/>
    <mergeCell ref="C66:F66"/>
    <mergeCell ref="A67:H67"/>
    <mergeCell ref="A68:H68"/>
    <mergeCell ref="C77:F77"/>
    <mergeCell ref="A72:H72"/>
    <mergeCell ref="C73:F73"/>
    <mergeCell ref="C74:F74"/>
    <mergeCell ref="C69:F69"/>
    <mergeCell ref="C70:F70"/>
    <mergeCell ref="A71:H71"/>
    <mergeCell ref="A75:H75"/>
    <mergeCell ref="A76:H76"/>
    <mergeCell ref="A63:H63"/>
    <mergeCell ref="A64:H64"/>
    <mergeCell ref="C65:F65"/>
    <mergeCell ref="A60:H60"/>
    <mergeCell ref="C61:F61"/>
    <mergeCell ref="C62:F62"/>
    <mergeCell ref="C57:F57"/>
    <mergeCell ref="C58:F58"/>
    <mergeCell ref="A59:H59"/>
    <mergeCell ref="C54:F54"/>
    <mergeCell ref="C55:F55"/>
    <mergeCell ref="C56:F56"/>
    <mergeCell ref="C51:F51"/>
    <mergeCell ref="A52:H52"/>
    <mergeCell ref="A53:H53"/>
    <mergeCell ref="A48:H48"/>
    <mergeCell ref="A49:H49"/>
    <mergeCell ref="C50:F50"/>
    <mergeCell ref="C45:F45"/>
    <mergeCell ref="C46:F46"/>
    <mergeCell ref="C47:F47"/>
    <mergeCell ref="A42:H42"/>
    <mergeCell ref="A43:H43"/>
    <mergeCell ref="C44:F44"/>
    <mergeCell ref="A39:H39"/>
    <mergeCell ref="C40:F40"/>
    <mergeCell ref="C41:F41"/>
    <mergeCell ref="C36:F36"/>
    <mergeCell ref="C37:F37"/>
    <mergeCell ref="A38:H38"/>
    <mergeCell ref="C30:F30"/>
    <mergeCell ref="C31:F31"/>
    <mergeCell ref="A35:H35"/>
    <mergeCell ref="A32:H32"/>
    <mergeCell ref="C33:F33"/>
    <mergeCell ref="C34:F34"/>
    <mergeCell ref="A27:H27"/>
    <mergeCell ref="A28:H28"/>
    <mergeCell ref="A29:H29"/>
    <mergeCell ref="C23:F23"/>
    <mergeCell ref="A24:H24"/>
    <mergeCell ref="A25:H25"/>
    <mergeCell ref="A26:H26"/>
    <mergeCell ref="C22:F22"/>
    <mergeCell ref="H22:N22"/>
    <mergeCell ref="B4:E4"/>
    <mergeCell ref="B5:E5"/>
    <mergeCell ref="B6:E6"/>
    <mergeCell ref="B7:E7"/>
    <mergeCell ref="A9:D9"/>
    <mergeCell ref="A13:R13"/>
    <mergeCell ref="P6:Q6"/>
    <mergeCell ref="A15:R15"/>
    <mergeCell ref="A16:R16"/>
    <mergeCell ref="A18:R18"/>
    <mergeCell ref="A20:R20"/>
    <mergeCell ref="A21:R21"/>
  </mergeCells>
  <phoneticPr fontId="6" type="noConversion"/>
  <pageMargins left="0.7" right="0.7" top="0.75" bottom="0.75" header="0.3" footer="0.3"/>
  <pageSetup paperSize="9" scale="71" fitToHeight="0" orientation="portrait" r:id="rId1"/>
  <rowBreaks count="1" manualBreakCount="1">
    <brk id="62" max="16383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0</xdr:col>
                <xdr:colOff>171450</xdr:colOff>
                <xdr:row>3</xdr:row>
                <xdr:rowOff>95250</xdr:rowOff>
              </from>
              <to>
                <xdr:col>0</xdr:col>
                <xdr:colOff>533400</xdr:colOff>
                <xdr:row>5</xdr:row>
                <xdr:rowOff>171450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Održavanje komunalne infrastruk</vt:lpstr>
      <vt:lpstr>'Održavanje komunalne infrastruk'!Podrucje_ispisa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2022-12-05T12:40:01Z</dcterms:created>
  <dcterms:modified xsi:type="dcterms:W3CDTF">2025-07-01T07:16:49Z</dcterms:modified>
</cp:coreProperties>
</file>